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60" windowWidth="28635" windowHeight="12780" activeTab="1"/>
  </bookViews>
  <sheets>
    <sheet name="Вар1" sheetId="1" r:id="rId1"/>
    <sheet name="Вар2" sheetId="4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F23" i="1" l="1"/>
  <c r="F24" i="1"/>
  <c r="F25" i="1"/>
  <c r="F26" i="1"/>
  <c r="F28" i="1"/>
  <c r="F29" i="1"/>
  <c r="F30" i="1"/>
  <c r="F31" i="1"/>
  <c r="F32" i="1"/>
  <c r="F22" i="1"/>
  <c r="F5" i="1"/>
  <c r="F18" i="1"/>
  <c r="F6" i="1"/>
  <c r="F7" i="1"/>
  <c r="F8" i="1"/>
  <c r="F9" i="1"/>
  <c r="F10" i="1"/>
  <c r="F13" i="1"/>
  <c r="F14" i="1"/>
  <c r="F15" i="1"/>
  <c r="F16" i="1"/>
  <c r="F17" i="1"/>
  <c r="F4" i="1"/>
  <c r="D12" i="1"/>
  <c r="F12" i="1" s="1"/>
  <c r="D11" i="1"/>
  <c r="F11" i="1" s="1"/>
  <c r="F34" i="1" l="1"/>
  <c r="F36" i="1" s="1"/>
  <c r="F19" i="1"/>
</calcChain>
</file>

<file path=xl/sharedStrings.xml><?xml version="1.0" encoding="utf-8"?>
<sst xmlns="http://schemas.openxmlformats.org/spreadsheetml/2006/main" count="196" uniqueCount="46">
  <si>
    <t>Состав работ</t>
  </si>
  <si>
    <t>Демонтаж шпунтовой доски</t>
  </si>
  <si>
    <t>м2</t>
  </si>
  <si>
    <t>Демонтаж лаг 200х100</t>
  </si>
  <si>
    <t>п.м.</t>
  </si>
  <si>
    <t>Уборка мусора (доски, минвата)</t>
  </si>
  <si>
    <t>м3</t>
  </si>
  <si>
    <t>шт</t>
  </si>
  <si>
    <t>Укладка гидроизоляции (рубероид)</t>
  </si>
  <si>
    <t>Укладка гидроизоляции (пленка)</t>
  </si>
  <si>
    <t>Антисептическая обработка лаг</t>
  </si>
  <si>
    <t>Устройство чернового пола из доски</t>
  </si>
  <si>
    <t>Монтаж чистового пола из шпунта</t>
  </si>
  <si>
    <t>Монтаж ФБС 3,5-3,5-2 (61 кг/шт)</t>
  </si>
  <si>
    <t>Гидроизоляция ФБС 3,5-3,5-2</t>
  </si>
  <si>
    <t>Монтаж лаг 200х150х3,5 (12 шт)</t>
  </si>
  <si>
    <t>Монтаж лаг 200х150х4,5 (18 шт)</t>
  </si>
  <si>
    <t>Ед.изм</t>
  </si>
  <si>
    <t>Кол-во</t>
  </si>
  <si>
    <t>Цена/ед</t>
  </si>
  <si>
    <t>Всего</t>
  </si>
  <si>
    <t>Материалы</t>
  </si>
  <si>
    <t>Рубероид</t>
  </si>
  <si>
    <t>ФБС 3,5-3,5-2 (61 кг/шт)</t>
  </si>
  <si>
    <t>Битумная мастика 25 л</t>
  </si>
  <si>
    <t>Брус сухой 200х150х3,5 (12 шт)</t>
  </si>
  <si>
    <t>Брус сухой 200х150х4,5 (18 шт)</t>
  </si>
  <si>
    <t>Антисептик</t>
  </si>
  <si>
    <t>Брусок 20х20</t>
  </si>
  <si>
    <t>Гидроизоляционная пленка</t>
  </si>
  <si>
    <t>Шпунтовая доска на замену</t>
  </si>
  <si>
    <t>Доска 20х125</t>
  </si>
  <si>
    <t>кг</t>
  </si>
  <si>
    <t>Установка врем. опор+подъем</t>
  </si>
  <si>
    <t>Доставка материалов (45 км от КАД)</t>
  </si>
  <si>
    <t>ПРЕДВАРИТЕЛЬНАЯ СМЕТА РАБОТ ПО РЕМОНТУ ПОЛА</t>
  </si>
  <si>
    <t>ВСЕГО</t>
  </si>
  <si>
    <t xml:space="preserve">Укладка матов из стекловолокна </t>
  </si>
  <si>
    <t>Маты/рулон из стекловолокна 50 мм</t>
  </si>
  <si>
    <t>ВАРИАНТ 1 (УКЛАДКА ЛАГ НА ФБС)</t>
  </si>
  <si>
    <t>Монтаж лаг 200х150х4,0 (26 шт)</t>
  </si>
  <si>
    <t>Брус сухой 200х150х4,0 (26 шт)</t>
  </si>
  <si>
    <t>ВАРИАНТ 2 (УКЛАДКА ЛАГ НА ПОПЕРЕЧИНЫ ИЗ БРУСА)</t>
  </si>
  <si>
    <t>Монтаж лаг 200х150х2,5 (29 шт)</t>
  </si>
  <si>
    <t>Брус сухой 200х150х2,5 (29 шт)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</si>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</sst>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Arial"/>
      <family val="2"/>
      <charset val="204"/>
      <scheme val="minor"/>
    </font>
    <font>
      <b/>
      <sz val="11"/>
      <color theme="1"/>
      <name val="Arial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3" fontId="0" fillId="0" borderId="0" xfId="0" applyNumberForma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0" fillId="0" borderId="1" xfId="0" applyNumberFormat="1" applyBorder="1"/>
    <xf numFmtId="3" fontId="1" fillId="0" borderId="0" xfId="0" applyNumberFormat="1" applyFont="1"/>
    <xf numFmtId="3" fontId="0" fillId="0" borderId="0" xfId="0" applyNumberFormat="1" applyBorder="1"/>
    <xf numFmtId="0" fontId="1" fillId="0" borderId="0" xfId="0" applyFont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3" fontId="0" fillId="0" borderId="2" xfId="0" applyNumberFormat="1" applyBorder="1"/>
    <xf numFmtId="3" fontId="1" fillId="0" borderId="2" xfId="0" applyNumberFormat="1" applyFont="1" applyBorder="1"/>
    <xf numFmtId="0" fontId="1" fillId="0" borderId="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Word">
  <a:themeElements>
    <a:clrScheme name="ГПН">
      <a:dk1>
        <a:srgbClr val="3C3C3C"/>
      </a:dk1>
      <a:lt1>
        <a:srgbClr val="FFFFFF"/>
      </a:lt1>
      <a:dk2>
        <a:srgbClr val="000000"/>
      </a:dk2>
      <a:lt2>
        <a:srgbClr val="706F6F"/>
      </a:lt2>
      <a:accent1>
        <a:srgbClr val="004077"/>
      </a:accent1>
      <a:accent2>
        <a:srgbClr val="2FB4E9"/>
      </a:accent2>
      <a:accent3>
        <a:srgbClr val="0070BA"/>
      </a:accent3>
      <a:accent4>
        <a:srgbClr val="DADADA"/>
      </a:accent4>
      <a:accent5>
        <a:srgbClr val="AEBD15"/>
      </a:accent5>
      <a:accent6>
        <a:srgbClr val="F7A600"/>
      </a:accent6>
      <a:hlink>
        <a:srgbClr val="0070BA"/>
      </a:hlink>
      <a:folHlink>
        <a:srgbClr val="706F6F"/>
      </a:folHlink>
    </a:clrScheme>
    <a:fontScheme name="Газпром нефть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>
          <a:solidFill>
            <a:schemeClr val="accent2"/>
          </a:solidFill>
        </a:ln>
      </a:spPr>
      <a:bodyPr rtlCol="0" anchor="ctr"/>
      <a:lstStyle>
        <a:defPPr>
          <a:spcBef>
            <a:spcPts val="600"/>
          </a:spcBef>
          <a:defRPr sz="1200" dirty="0" smtClean="0">
            <a:solidFill>
              <a:schemeClr val="tx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none" lIns="0" rIns="0" rtlCol="0">
        <a:spAutoFit/>
      </a:bodyPr>
      <a:lstStyle>
        <a:defPPr>
          <a:spcBef>
            <a:spcPts val="600"/>
          </a:spcBef>
          <a:defRPr sz="1200" dirty="0" smtClean="0"/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B47" sqref="B47"/>
    </sheetView>
  </sheetViews>
  <sheetFormatPr defaultRowHeight="14.25" x14ac:dyDescent="0.2"/>
  <cols>
    <col min="1" max="1" width="4.625" customWidth="1"/>
    <col min="2" max="2" width="35" customWidth="1"/>
    <col min="3" max="6" width="8.625" customWidth="1"/>
  </cols>
  <sheetData>
    <row r="1" spans="1:6" ht="15" x14ac:dyDescent="0.25">
      <c r="B1" s="1" t="s">
        <v>35</v>
      </c>
    </row>
    <row r="3" spans="1:6" ht="15" x14ac:dyDescent="0.2">
      <c r="B3" s="5" t="s">
        <v>0</v>
      </c>
      <c r="C3" s="6" t="s">
        <v>17</v>
      </c>
      <c r="D3" s="6" t="s">
        <v>18</v>
      </c>
      <c r="E3" s="6" t="s">
        <v>19</v>
      </c>
      <c r="F3" s="6" t="s">
        <v>20</v>
      </c>
    </row>
    <row r="4" spans="1:6" x14ac:dyDescent="0.2">
      <c r="A4">
        <v>1</v>
      </c>
      <c r="B4" t="s">
        <v>1</v>
      </c>
      <c r="C4" s="2" t="s">
        <v>2</v>
      </c>
      <c r="D4" s="3">
        <v>64</v>
      </c>
      <c r="E4">
        <v>100</v>
      </c>
      <c r="F4" s="4">
        <f>D4*E4</f>
        <v>6400</v>
      </c>
    </row>
    <row r="5" spans="1:6" x14ac:dyDescent="0.2">
      <c r="A5">
        <v>2</v>
      </c>
      <c r="B5" t="s">
        <v>33</v>
      </c>
      <c r="C5" s="2" t="s">
        <v>7</v>
      </c>
      <c r="D5" s="3">
        <v>6</v>
      </c>
      <c r="E5">
        <v>300</v>
      </c>
      <c r="F5" s="4">
        <f>D5*E5</f>
        <v>1800</v>
      </c>
    </row>
    <row r="6" spans="1:6" x14ac:dyDescent="0.2">
      <c r="A6">
        <v>3</v>
      </c>
      <c r="B6" t="s">
        <v>3</v>
      </c>
      <c r="C6" s="2" t="s">
        <v>4</v>
      </c>
      <c r="D6" s="3">
        <v>100</v>
      </c>
      <c r="E6">
        <v>50</v>
      </c>
      <c r="F6" s="4">
        <f t="shared" ref="F6:F18" si="0">D6*E6</f>
        <v>5000</v>
      </c>
    </row>
    <row r="7" spans="1:6" x14ac:dyDescent="0.2">
      <c r="A7">
        <v>4</v>
      </c>
      <c r="B7" t="s">
        <v>5</v>
      </c>
      <c r="C7" s="2" t="s">
        <v>6</v>
      </c>
      <c r="D7" s="3">
        <v>2</v>
      </c>
      <c r="E7">
        <v>300</v>
      </c>
      <c r="F7" s="4">
        <f t="shared" si="0"/>
        <v>600</v>
      </c>
    </row>
    <row r="8" spans="1:6" x14ac:dyDescent="0.2">
      <c r="A8">
        <v>5</v>
      </c>
      <c r="B8" t="s">
        <v>8</v>
      </c>
      <c r="C8" s="2" t="s">
        <v>2</v>
      </c>
      <c r="D8" s="3">
        <v>64</v>
      </c>
      <c r="E8">
        <v>50</v>
      </c>
      <c r="F8" s="4">
        <f t="shared" si="0"/>
        <v>3200</v>
      </c>
    </row>
    <row r="9" spans="1:6" x14ac:dyDescent="0.2">
      <c r="A9">
        <v>6</v>
      </c>
      <c r="B9" t="s">
        <v>14</v>
      </c>
      <c r="C9" s="2" t="s">
        <v>7</v>
      </c>
      <c r="D9" s="3">
        <v>38</v>
      </c>
      <c r="E9">
        <v>100</v>
      </c>
      <c r="F9" s="4">
        <f t="shared" si="0"/>
        <v>3800</v>
      </c>
    </row>
    <row r="10" spans="1:6" x14ac:dyDescent="0.2">
      <c r="A10">
        <v>7</v>
      </c>
      <c r="B10" t="s">
        <v>13</v>
      </c>
      <c r="C10" s="2" t="s">
        <v>7</v>
      </c>
      <c r="D10" s="3">
        <v>38</v>
      </c>
      <c r="E10">
        <v>200</v>
      </c>
      <c r="F10" s="4">
        <f t="shared" si="0"/>
        <v>7600</v>
      </c>
    </row>
    <row r="11" spans="1:6" x14ac:dyDescent="0.2">
      <c r="A11">
        <v>8</v>
      </c>
      <c r="B11" t="s">
        <v>15</v>
      </c>
      <c r="C11" s="2" t="s">
        <v>4</v>
      </c>
      <c r="D11" s="3">
        <f>12*3.5</f>
        <v>42</v>
      </c>
      <c r="E11">
        <v>150</v>
      </c>
      <c r="F11" s="4">
        <f t="shared" si="0"/>
        <v>6300</v>
      </c>
    </row>
    <row r="12" spans="1:6" x14ac:dyDescent="0.2">
      <c r="A12">
        <v>9</v>
      </c>
      <c r="B12" t="s">
        <v>16</v>
      </c>
      <c r="C12" s="2" t="s">
        <v>4</v>
      </c>
      <c r="D12" s="3">
        <f>18*4.5</f>
        <v>81</v>
      </c>
      <c r="E12">
        <v>150</v>
      </c>
      <c r="F12" s="4">
        <f t="shared" si="0"/>
        <v>12150</v>
      </c>
    </row>
    <row r="13" spans="1:6" x14ac:dyDescent="0.2">
      <c r="A13">
        <v>10</v>
      </c>
      <c r="B13" t="s">
        <v>10</v>
      </c>
      <c r="C13" s="2" t="s">
        <v>4</v>
      </c>
      <c r="D13" s="3">
        <v>123</v>
      </c>
      <c r="E13">
        <v>100</v>
      </c>
      <c r="F13" s="4">
        <f t="shared" si="0"/>
        <v>12300</v>
      </c>
    </row>
    <row r="14" spans="1:6" x14ac:dyDescent="0.2">
      <c r="A14">
        <v>11</v>
      </c>
      <c r="B14" t="s">
        <v>11</v>
      </c>
      <c r="C14" s="2" t="s">
        <v>2</v>
      </c>
      <c r="D14" s="3">
        <v>64</v>
      </c>
      <c r="E14">
        <v>150</v>
      </c>
      <c r="F14" s="4">
        <f t="shared" si="0"/>
        <v>9600</v>
      </c>
    </row>
    <row r="15" spans="1:6" x14ac:dyDescent="0.2">
      <c r="A15">
        <v>12</v>
      </c>
      <c r="B15" t="s">
        <v>9</v>
      </c>
      <c r="C15" s="2" t="s">
        <v>2</v>
      </c>
      <c r="D15" s="3">
        <v>64</v>
      </c>
      <c r="E15">
        <v>50</v>
      </c>
      <c r="F15" s="4">
        <f t="shared" si="0"/>
        <v>3200</v>
      </c>
    </row>
    <row r="16" spans="1:6" x14ac:dyDescent="0.2">
      <c r="A16">
        <v>13</v>
      </c>
      <c r="B16" t="s">
        <v>37</v>
      </c>
      <c r="C16" s="2" t="s">
        <v>2</v>
      </c>
      <c r="D16" s="3">
        <v>64</v>
      </c>
      <c r="E16">
        <v>50</v>
      </c>
      <c r="F16" s="4">
        <f t="shared" si="0"/>
        <v>3200</v>
      </c>
    </row>
    <row r="17" spans="1:6" x14ac:dyDescent="0.2">
      <c r="A17">
        <v>14</v>
      </c>
      <c r="B17" t="s">
        <v>9</v>
      </c>
      <c r="C17" s="2" t="s">
        <v>2</v>
      </c>
      <c r="D17" s="3">
        <v>64</v>
      </c>
      <c r="E17">
        <v>50</v>
      </c>
      <c r="F17" s="4">
        <f t="shared" si="0"/>
        <v>3200</v>
      </c>
    </row>
    <row r="18" spans="1:6" x14ac:dyDescent="0.2">
      <c r="A18">
        <v>15</v>
      </c>
      <c r="B18" t="s">
        <v>12</v>
      </c>
      <c r="C18" s="2" t="s">
        <v>2</v>
      </c>
      <c r="D18" s="3">
        <v>64</v>
      </c>
      <c r="E18">
        <v>200</v>
      </c>
      <c r="F18" s="7">
        <f t="shared" si="0"/>
        <v>12800</v>
      </c>
    </row>
    <row r="19" spans="1:6" ht="15" x14ac:dyDescent="0.25">
      <c r="F19" s="8">
        <f>SUM(F4:F18)</f>
        <v>91150</v>
      </c>
    </row>
    <row r="20" spans="1:6" ht="15" x14ac:dyDescent="0.25">
      <c r="F20" s="8"/>
    </row>
    <row r="21" spans="1:6" ht="15" x14ac:dyDescent="0.25">
      <c r="B21" s="1" t="s">
        <v>21</v>
      </c>
      <c r="C21" s="6" t="s">
        <v>17</v>
      </c>
      <c r="D21" s="6" t="s">
        <v>18</v>
      </c>
      <c r="E21" s="6" t="s">
        <v>19</v>
      </c>
      <c r="F21" s="6" t="s">
        <v>20</v>
      </c>
    </row>
    <row r="22" spans="1:6" x14ac:dyDescent="0.2">
      <c r="A22">
        <v>1</v>
      </c>
      <c r="B22" t="s">
        <v>22</v>
      </c>
      <c r="C22" s="2" t="s">
        <v>2</v>
      </c>
      <c r="D22" s="3">
        <v>80</v>
      </c>
      <c r="E22" s="4">
        <v>20</v>
      </c>
      <c r="F22" s="4">
        <f t="shared" ref="F22:F32" si="1">D22*E22</f>
        <v>1600</v>
      </c>
    </row>
    <row r="23" spans="1:6" x14ac:dyDescent="0.2">
      <c r="A23">
        <v>2</v>
      </c>
      <c r="B23" t="s">
        <v>23</v>
      </c>
      <c r="C23" s="2" t="s">
        <v>7</v>
      </c>
      <c r="D23" s="3">
        <v>38</v>
      </c>
      <c r="E23" s="4">
        <v>400</v>
      </c>
      <c r="F23" s="4">
        <f t="shared" si="1"/>
        <v>15200</v>
      </c>
    </row>
    <row r="24" spans="1:6" x14ac:dyDescent="0.2">
      <c r="A24">
        <v>3</v>
      </c>
      <c r="B24" t="s">
        <v>24</v>
      </c>
      <c r="C24" s="2" t="s">
        <v>7</v>
      </c>
      <c r="D24" s="3">
        <v>2</v>
      </c>
      <c r="E24" s="4">
        <v>500</v>
      </c>
      <c r="F24" s="4">
        <f t="shared" si="1"/>
        <v>1000</v>
      </c>
    </row>
    <row r="25" spans="1:6" x14ac:dyDescent="0.2">
      <c r="A25">
        <v>4</v>
      </c>
      <c r="B25" t="s">
        <v>25</v>
      </c>
      <c r="C25" s="2" t="s">
        <v>6</v>
      </c>
      <c r="D25" s="3">
        <v>1.5</v>
      </c>
      <c r="E25" s="4">
        <v>10000</v>
      </c>
      <c r="F25" s="4">
        <f t="shared" si="1"/>
        <v>15000</v>
      </c>
    </row>
    <row r="26" spans="1:6" x14ac:dyDescent="0.2">
      <c r="A26">
        <v>5</v>
      </c>
      <c r="B26" t="s">
        <v>26</v>
      </c>
      <c r="C26" s="2" t="s">
        <v>6</v>
      </c>
      <c r="D26" s="3">
        <v>2.5</v>
      </c>
      <c r="E26" s="4">
        <v>10000</v>
      </c>
      <c r="F26" s="4">
        <f t="shared" si="1"/>
        <v>25000</v>
      </c>
    </row>
    <row r="27" spans="1:6" x14ac:dyDescent="0.2">
      <c r="A27">
        <v>6</v>
      </c>
      <c r="B27" t="s">
        <v>27</v>
      </c>
      <c r="C27" s="2" t="s">
        <v>32</v>
      </c>
      <c r="E27" s="4"/>
      <c r="F27" s="4">
        <v>3000</v>
      </c>
    </row>
    <row r="28" spans="1:6" x14ac:dyDescent="0.2">
      <c r="A28">
        <v>7</v>
      </c>
      <c r="B28" t="s">
        <v>31</v>
      </c>
      <c r="C28" s="2" t="s">
        <v>4</v>
      </c>
      <c r="D28" s="3">
        <v>450</v>
      </c>
      <c r="E28" s="4">
        <v>20</v>
      </c>
      <c r="F28" s="4">
        <f t="shared" si="1"/>
        <v>9000</v>
      </c>
    </row>
    <row r="29" spans="1:6" x14ac:dyDescent="0.2">
      <c r="A29">
        <v>8</v>
      </c>
      <c r="B29" t="s">
        <v>28</v>
      </c>
      <c r="C29" s="2" t="s">
        <v>4</v>
      </c>
      <c r="D29" s="3">
        <v>100</v>
      </c>
      <c r="E29" s="4">
        <v>15</v>
      </c>
      <c r="F29" s="4">
        <f t="shared" si="1"/>
        <v>1500</v>
      </c>
    </row>
    <row r="30" spans="1:6" x14ac:dyDescent="0.2">
      <c r="A30">
        <v>9</v>
      </c>
      <c r="B30" t="s">
        <v>29</v>
      </c>
      <c r="C30" s="2" t="s">
        <v>2</v>
      </c>
      <c r="D30" s="3">
        <v>130</v>
      </c>
      <c r="E30" s="4">
        <v>8</v>
      </c>
      <c r="F30" s="4">
        <f t="shared" si="1"/>
        <v>1040</v>
      </c>
    </row>
    <row r="31" spans="1:6" x14ac:dyDescent="0.2">
      <c r="A31">
        <v>10</v>
      </c>
      <c r="B31" t="s">
        <v>38</v>
      </c>
      <c r="C31" s="2" t="s">
        <v>2</v>
      </c>
      <c r="D31" s="3">
        <v>128</v>
      </c>
      <c r="E31" s="4">
        <v>50</v>
      </c>
      <c r="F31" s="4">
        <f t="shared" si="1"/>
        <v>6400</v>
      </c>
    </row>
    <row r="32" spans="1:6" x14ac:dyDescent="0.2">
      <c r="A32">
        <v>11</v>
      </c>
      <c r="B32" t="s">
        <v>30</v>
      </c>
      <c r="C32" s="2" t="s">
        <v>4</v>
      </c>
      <c r="D32" s="3">
        <v>50</v>
      </c>
      <c r="E32" s="4">
        <v>100</v>
      </c>
      <c r="F32" s="9">
        <f t="shared" si="1"/>
        <v>5000</v>
      </c>
    </row>
    <row r="33" spans="1:6" x14ac:dyDescent="0.2">
      <c r="A33">
        <v>12</v>
      </c>
      <c r="B33" t="s">
        <v>34</v>
      </c>
      <c r="F33" s="7">
        <v>15000</v>
      </c>
    </row>
    <row r="34" spans="1:6" ht="15" x14ac:dyDescent="0.25">
      <c r="F34" s="8">
        <f>SUM(F22:F33)</f>
        <v>98740</v>
      </c>
    </row>
    <row r="36" spans="1:6" ht="15" x14ac:dyDescent="0.25">
      <c r="E36" s="10" t="s">
        <v>36</v>
      </c>
      <c r="F36" s="11">
        <f>F34+F19</f>
        <v>189890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tabSelected="1" zoomScale="85" zoomScaleNormal="85" workbookViewId="0">
      <selection activeCell="C37" sqref="C37"/>
    </sheetView>
  </sheetViews>
  <sheetFormatPr defaultRowHeight="14.25" x14ac:dyDescent="0.2"/>
  <cols>
    <col min="1" max="1" width="4.625" customWidth="1"/>
    <col min="2" max="2" width="35" customWidth="1"/>
    <col min="3" max="6" width="8.625" customWidth="1"/>
    <col min="8" max="8" width="4.125" customWidth="1"/>
    <col min="9" max="9" width="34.375" customWidth="1"/>
  </cols>
  <sheetData>
    <row r="1" spans="1:13" ht="15" x14ac:dyDescent="0.25">
      <c r="B1" s="1" t="s">
        <v>35</v>
      </c>
    </row>
    <row r="2" spans="1:13" ht="15" x14ac:dyDescent="0.25">
      <c r="B2" s="1"/>
    </row>
    <row r="3" spans="1:13" x14ac:dyDescent="0.2">
      <c r="B3" t="s">
        <v>39</v>
      </c>
      <c r="I3" t="s">
        <v>42</v>
      </c>
    </row>
    <row r="4" spans="1:13" ht="15" x14ac:dyDescent="0.2">
      <c r="A4" s="12"/>
      <c r="B4" s="13" t="s">
        <v>0</v>
      </c>
      <c r="C4" s="14" t="s">
        <v>17</v>
      </c>
      <c r="D4" s="14" t="s">
        <v>18</v>
      </c>
      <c r="E4" s="14" t="s">
        <v>19</v>
      </c>
      <c r="F4" s="14" t="s">
        <v>20</v>
      </c>
      <c r="H4" s="12"/>
      <c r="I4" s="13" t="s">
        <v>0</v>
      </c>
      <c r="J4" s="14" t="s">
        <v>17</v>
      </c>
      <c r="K4" s="14" t="s">
        <v>18</v>
      </c>
      <c r="L4" s="14" t="s">
        <v>19</v>
      </c>
      <c r="M4" s="14" t="s">
        <v>20</v>
      </c>
    </row>
    <row r="5" spans="1:13" x14ac:dyDescent="0.2">
      <c r="A5" s="12">
        <v>1</v>
      </c>
      <c r="B5" s="12" t="s">
        <v>1</v>
      </c>
      <c r="C5" s="15" t="s">
        <v>2</v>
      </c>
      <c r="D5" s="16">
        <v>64</v>
      </c>
      <c r="E5" s="12"/>
      <c r="F5" s="17"/>
      <c r="H5" s="12">
        <v>1</v>
      </c>
      <c r="I5" s="12" t="s">
        <v>1</v>
      </c>
      <c r="J5" s="15" t="s">
        <v>2</v>
      </c>
      <c r="K5" s="16">
        <v>64</v>
      </c>
      <c r="L5" s="12"/>
      <c r="M5" s="17"/>
    </row>
    <row r="6" spans="1:13" x14ac:dyDescent="0.2">
      <c r="A6" s="12">
        <v>2</v>
      </c>
      <c r="B6" s="12" t="s">
        <v>33</v>
      </c>
      <c r="C6" s="15" t="s">
        <v>7</v>
      </c>
      <c r="D6" s="16">
        <v>6</v>
      </c>
      <c r="E6" s="12"/>
      <c r="F6" s="17"/>
      <c r="H6" s="12">
        <v>2</v>
      </c>
      <c r="I6" s="12" t="s">
        <v>33</v>
      </c>
      <c r="J6" s="15" t="s">
        <v>7</v>
      </c>
      <c r="K6" s="16">
        <v>6</v>
      </c>
      <c r="L6" s="12"/>
      <c r="M6" s="17"/>
    </row>
    <row r="7" spans="1:13" x14ac:dyDescent="0.2">
      <c r="A7" s="12">
        <v>3</v>
      </c>
      <c r="B7" s="12" t="s">
        <v>3</v>
      </c>
      <c r="C7" s="15" t="s">
        <v>4</v>
      </c>
      <c r="D7" s="16">
        <v>100</v>
      </c>
      <c r="E7" s="12"/>
      <c r="F7" s="17"/>
      <c r="H7" s="12">
        <v>3</v>
      </c>
      <c r="I7" s="12" t="s">
        <v>3</v>
      </c>
      <c r="J7" s="15" t="s">
        <v>4</v>
      </c>
      <c r="K7" s="16">
        <v>100</v>
      </c>
      <c r="L7" s="12"/>
      <c r="M7" s="17"/>
    </row>
    <row r="8" spans="1:13" x14ac:dyDescent="0.2">
      <c r="A8" s="12">
        <v>4</v>
      </c>
      <c r="B8" s="12" t="s">
        <v>5</v>
      </c>
      <c r="C8" s="15" t="s">
        <v>6</v>
      </c>
      <c r="D8" s="16">
        <v>2</v>
      </c>
      <c r="E8" s="12"/>
      <c r="F8" s="17"/>
      <c r="H8" s="12">
        <v>4</v>
      </c>
      <c r="I8" s="12" t="s">
        <v>5</v>
      </c>
      <c r="J8" s="15" t="s">
        <v>6</v>
      </c>
      <c r="K8" s="16">
        <v>2</v>
      </c>
      <c r="L8" s="12"/>
      <c r="M8" s="17"/>
    </row>
    <row r="9" spans="1:13" x14ac:dyDescent="0.2">
      <c r="A9" s="12">
        <v>5</v>
      </c>
      <c r="B9" s="12" t="s">
        <v>8</v>
      </c>
      <c r="C9" s="15" t="s">
        <v>2</v>
      </c>
      <c r="D9" s="16">
        <v>64</v>
      </c>
      <c r="E9" s="12"/>
      <c r="F9" s="17"/>
      <c r="H9" s="12">
        <v>5</v>
      </c>
      <c r="I9" s="12" t="s">
        <v>8</v>
      </c>
      <c r="J9" s="15" t="s">
        <v>2</v>
      </c>
      <c r="K9" s="16">
        <v>64</v>
      </c>
      <c r="L9" s="12"/>
      <c r="M9" s="17"/>
    </row>
    <row r="10" spans="1:13" x14ac:dyDescent="0.2">
      <c r="A10" s="12">
        <v>6</v>
      </c>
      <c r="B10" s="12" t="s">
        <v>14</v>
      </c>
      <c r="C10" s="15" t="s">
        <v>7</v>
      </c>
      <c r="D10" s="16">
        <v>50</v>
      </c>
      <c r="E10" s="12"/>
      <c r="F10" s="17"/>
      <c r="H10" s="12">
        <v>6</v>
      </c>
      <c r="I10" s="12" t="s">
        <v>14</v>
      </c>
      <c r="J10" s="15" t="s">
        <v>7</v>
      </c>
      <c r="K10" s="16">
        <v>41</v>
      </c>
      <c r="L10" s="12"/>
      <c r="M10" s="17"/>
    </row>
    <row r="11" spans="1:13" x14ac:dyDescent="0.2">
      <c r="A11" s="12">
        <v>7</v>
      </c>
      <c r="B11" s="12" t="s">
        <v>13</v>
      </c>
      <c r="C11" s="15" t="s">
        <v>7</v>
      </c>
      <c r="D11" s="16">
        <v>85</v>
      </c>
      <c r="E11" s="12"/>
      <c r="F11" s="17"/>
      <c r="H11" s="12">
        <v>7</v>
      </c>
      <c r="I11" s="12" t="s">
        <v>13</v>
      </c>
      <c r="J11" s="15" t="s">
        <v>7</v>
      </c>
      <c r="K11" s="16">
        <v>41</v>
      </c>
      <c r="L11" s="12"/>
      <c r="M11" s="17"/>
    </row>
    <row r="12" spans="1:13" x14ac:dyDescent="0.2">
      <c r="A12" s="12">
        <v>8</v>
      </c>
      <c r="B12" s="12" t="s">
        <v>40</v>
      </c>
      <c r="C12" s="15" t="s">
        <v>4</v>
      </c>
      <c r="D12" s="16">
        <v>104</v>
      </c>
      <c r="E12" s="12"/>
      <c r="F12" s="17"/>
      <c r="H12" s="12">
        <v>8</v>
      </c>
      <c r="I12" s="12" t="s">
        <v>40</v>
      </c>
      <c r="J12" s="15" t="s">
        <v>4</v>
      </c>
      <c r="K12" s="16">
        <v>104</v>
      </c>
      <c r="L12" s="12"/>
      <c r="M12" s="17"/>
    </row>
    <row r="13" spans="1:13" x14ac:dyDescent="0.2">
      <c r="A13" s="12">
        <v>10</v>
      </c>
      <c r="B13" s="12" t="s">
        <v>10</v>
      </c>
      <c r="C13" s="15" t="s">
        <v>4</v>
      </c>
      <c r="D13" s="16">
        <v>104</v>
      </c>
      <c r="E13" s="12"/>
      <c r="F13" s="17"/>
      <c r="H13" s="12">
        <v>9</v>
      </c>
      <c r="I13" s="12" t="s">
        <v>43</v>
      </c>
      <c r="J13" s="15" t="s">
        <v>4</v>
      </c>
      <c r="K13" s="16">
        <v>72.5</v>
      </c>
      <c r="L13" s="12"/>
      <c r="M13" s="17"/>
    </row>
    <row r="14" spans="1:13" x14ac:dyDescent="0.2">
      <c r="A14" s="12">
        <v>11</v>
      </c>
      <c r="B14" s="12" t="s">
        <v>11</v>
      </c>
      <c r="C14" s="15" t="s">
        <v>2</v>
      </c>
      <c r="D14" s="16">
        <v>64</v>
      </c>
      <c r="E14" s="12"/>
      <c r="F14" s="17"/>
      <c r="H14" s="12">
        <v>10</v>
      </c>
      <c r="I14" s="12" t="s">
        <v>10</v>
      </c>
      <c r="J14" s="15" t="s">
        <v>4</v>
      </c>
      <c r="K14" s="16">
        <v>176.5</v>
      </c>
      <c r="L14" s="12"/>
      <c r="M14" s="17"/>
    </row>
    <row r="15" spans="1:13" x14ac:dyDescent="0.2">
      <c r="A15" s="12">
        <v>12</v>
      </c>
      <c r="B15" s="12" t="s">
        <v>9</v>
      </c>
      <c r="C15" s="15" t="s">
        <v>2</v>
      </c>
      <c r="D15" s="16">
        <v>64</v>
      </c>
      <c r="E15" s="12"/>
      <c r="F15" s="17"/>
      <c r="H15" s="12">
        <v>11</v>
      </c>
      <c r="I15" s="12" t="s">
        <v>11</v>
      </c>
      <c r="J15" s="15" t="s">
        <v>2</v>
      </c>
      <c r="K15" s="16">
        <v>64</v>
      </c>
      <c r="L15" s="12"/>
      <c r="M15" s="17"/>
    </row>
    <row r="16" spans="1:13" x14ac:dyDescent="0.2">
      <c r="A16" s="12">
        <v>13</v>
      </c>
      <c r="B16" s="12" t="s">
        <v>37</v>
      </c>
      <c r="C16" s="15" t="s">
        <v>2</v>
      </c>
      <c r="D16" s="16">
        <v>64</v>
      </c>
      <c r="E16" s="12"/>
      <c r="F16" s="17"/>
      <c r="H16" s="12">
        <v>12</v>
      </c>
      <c r="I16" s="12" t="s">
        <v>9</v>
      </c>
      <c r="J16" s="15" t="s">
        <v>2</v>
      </c>
      <c r="K16" s="16">
        <v>64</v>
      </c>
      <c r="L16" s="12"/>
      <c r="M16" s="17"/>
    </row>
    <row r="17" spans="1:13" x14ac:dyDescent="0.2">
      <c r="A17" s="12">
        <v>14</v>
      </c>
      <c r="B17" s="12" t="s">
        <v>9</v>
      </c>
      <c r="C17" s="15" t="s">
        <v>2</v>
      </c>
      <c r="D17" s="16">
        <v>64</v>
      </c>
      <c r="E17" s="12"/>
      <c r="F17" s="17"/>
      <c r="H17" s="12">
        <v>13</v>
      </c>
      <c r="I17" s="12" t="s">
        <v>37</v>
      </c>
      <c r="J17" s="15" t="s">
        <v>2</v>
      </c>
      <c r="K17" s="16">
        <v>64</v>
      </c>
      <c r="L17" s="12"/>
      <c r="M17" s="17"/>
    </row>
    <row r="18" spans="1:13" x14ac:dyDescent="0.2">
      <c r="A18" s="12">
        <v>15</v>
      </c>
      <c r="B18" s="12" t="s">
        <v>12</v>
      </c>
      <c r="C18" s="15" t="s">
        <v>2</v>
      </c>
      <c r="D18" s="16">
        <v>64</v>
      </c>
      <c r="E18" s="12"/>
      <c r="F18" s="17"/>
      <c r="H18" s="12">
        <v>14</v>
      </c>
      <c r="I18" s="12" t="s">
        <v>9</v>
      </c>
      <c r="J18" s="15" t="s">
        <v>2</v>
      </c>
      <c r="K18" s="16">
        <v>64</v>
      </c>
      <c r="L18" s="12"/>
      <c r="M18" s="17"/>
    </row>
    <row r="19" spans="1:13" ht="15" x14ac:dyDescent="0.25">
      <c r="E19" s="6" t="s">
        <v>45</v>
      </c>
      <c r="F19" s="18"/>
      <c r="H19" s="12">
        <v>15</v>
      </c>
      <c r="I19" s="12" t="s">
        <v>12</v>
      </c>
      <c r="J19" s="15" t="s">
        <v>2</v>
      </c>
      <c r="K19" s="16">
        <v>64</v>
      </c>
      <c r="L19" s="12"/>
      <c r="M19" s="17"/>
    </row>
    <row r="20" spans="1:13" ht="15" x14ac:dyDescent="0.25">
      <c r="F20" s="8"/>
      <c r="L20" s="6" t="s">
        <v>45</v>
      </c>
      <c r="M20" s="18"/>
    </row>
    <row r="21" spans="1:13" ht="15" x14ac:dyDescent="0.25">
      <c r="A21" s="12"/>
      <c r="B21" s="19" t="s">
        <v>21</v>
      </c>
      <c r="C21" s="14" t="s">
        <v>17</v>
      </c>
      <c r="D21" s="14" t="s">
        <v>18</v>
      </c>
      <c r="E21" s="14" t="s">
        <v>19</v>
      </c>
      <c r="F21" s="14" t="s">
        <v>20</v>
      </c>
      <c r="M21" s="8"/>
    </row>
    <row r="22" spans="1:13" ht="15" x14ac:dyDescent="0.25">
      <c r="A22" s="12">
        <v>1</v>
      </c>
      <c r="B22" s="12" t="s">
        <v>22</v>
      </c>
      <c r="C22" s="15" t="s">
        <v>2</v>
      </c>
      <c r="D22" s="16">
        <v>80</v>
      </c>
      <c r="E22" s="17"/>
      <c r="F22" s="17"/>
      <c r="H22" s="12"/>
      <c r="I22" s="19" t="s">
        <v>21</v>
      </c>
      <c r="J22" s="14" t="s">
        <v>17</v>
      </c>
      <c r="K22" s="14" t="s">
        <v>18</v>
      </c>
      <c r="L22" s="14" t="s">
        <v>19</v>
      </c>
      <c r="M22" s="14" t="s">
        <v>20</v>
      </c>
    </row>
    <row r="23" spans="1:13" x14ac:dyDescent="0.2">
      <c r="A23" s="12">
        <v>2</v>
      </c>
      <c r="B23" s="12" t="s">
        <v>23</v>
      </c>
      <c r="C23" s="15" t="s">
        <v>7</v>
      </c>
      <c r="D23" s="16">
        <v>85</v>
      </c>
      <c r="E23" s="17"/>
      <c r="F23" s="17"/>
      <c r="H23" s="12">
        <v>1</v>
      </c>
      <c r="I23" s="12" t="s">
        <v>22</v>
      </c>
      <c r="J23" s="15" t="s">
        <v>2</v>
      </c>
      <c r="K23" s="16">
        <v>80</v>
      </c>
      <c r="L23" s="17"/>
      <c r="M23" s="17"/>
    </row>
    <row r="24" spans="1:13" x14ac:dyDescent="0.2">
      <c r="A24" s="12">
        <v>3</v>
      </c>
      <c r="B24" s="12" t="s">
        <v>24</v>
      </c>
      <c r="C24" s="15" t="s">
        <v>7</v>
      </c>
      <c r="D24" s="16">
        <v>2</v>
      </c>
      <c r="E24" s="17"/>
      <c r="F24" s="17"/>
      <c r="H24" s="12">
        <v>2</v>
      </c>
      <c r="I24" s="12" t="s">
        <v>23</v>
      </c>
      <c r="J24" s="15" t="s">
        <v>7</v>
      </c>
      <c r="K24" s="16">
        <v>41</v>
      </c>
      <c r="L24" s="17"/>
      <c r="M24" s="17"/>
    </row>
    <row r="25" spans="1:13" x14ac:dyDescent="0.2">
      <c r="A25" s="12">
        <v>4</v>
      </c>
      <c r="B25" s="12" t="s">
        <v>41</v>
      </c>
      <c r="C25" s="15" t="s">
        <v>6</v>
      </c>
      <c r="D25" s="16">
        <v>3.12</v>
      </c>
      <c r="E25" s="17"/>
      <c r="F25" s="17"/>
      <c r="H25" s="12">
        <v>3</v>
      </c>
      <c r="I25" s="12" t="s">
        <v>24</v>
      </c>
      <c r="J25" s="15" t="s">
        <v>7</v>
      </c>
      <c r="K25" s="16">
        <v>2</v>
      </c>
      <c r="L25" s="17"/>
      <c r="M25" s="17"/>
    </row>
    <row r="26" spans="1:13" x14ac:dyDescent="0.2">
      <c r="A26" s="12">
        <v>6</v>
      </c>
      <c r="B26" s="12" t="s">
        <v>27</v>
      </c>
      <c r="C26" s="15" t="s">
        <v>32</v>
      </c>
      <c r="D26" s="12"/>
      <c r="E26" s="17"/>
      <c r="F26" s="17"/>
      <c r="H26" s="12">
        <v>4</v>
      </c>
      <c r="I26" s="12" t="s">
        <v>41</v>
      </c>
      <c r="J26" s="15" t="s">
        <v>6</v>
      </c>
      <c r="K26" s="16">
        <v>3.2</v>
      </c>
      <c r="L26" s="17"/>
      <c r="M26" s="17"/>
    </row>
    <row r="27" spans="1:13" x14ac:dyDescent="0.2">
      <c r="A27" s="12">
        <v>7</v>
      </c>
      <c r="B27" s="12" t="s">
        <v>31</v>
      </c>
      <c r="C27" s="15" t="s">
        <v>4</v>
      </c>
      <c r="D27" s="16">
        <v>450</v>
      </c>
      <c r="E27" s="17"/>
      <c r="F27" s="17"/>
      <c r="H27" s="12">
        <v>5</v>
      </c>
      <c r="I27" s="12" t="s">
        <v>44</v>
      </c>
      <c r="J27" s="15" t="s">
        <v>6</v>
      </c>
      <c r="K27" s="16">
        <v>2.2000000000000002</v>
      </c>
      <c r="L27" s="17"/>
      <c r="M27" s="17"/>
    </row>
    <row r="28" spans="1:13" x14ac:dyDescent="0.2">
      <c r="A28" s="12">
        <v>8</v>
      </c>
      <c r="B28" s="12" t="s">
        <v>28</v>
      </c>
      <c r="C28" s="15" t="s">
        <v>4</v>
      </c>
      <c r="D28" s="16">
        <v>100</v>
      </c>
      <c r="E28" s="17"/>
      <c r="F28" s="17"/>
      <c r="H28" s="12">
        <v>6</v>
      </c>
      <c r="I28" s="12" t="s">
        <v>27</v>
      </c>
      <c r="J28" s="15" t="s">
        <v>32</v>
      </c>
      <c r="K28" s="12"/>
      <c r="L28" s="17"/>
      <c r="M28" s="17"/>
    </row>
    <row r="29" spans="1:13" x14ac:dyDescent="0.2">
      <c r="A29" s="12">
        <v>9</v>
      </c>
      <c r="B29" s="12" t="s">
        <v>29</v>
      </c>
      <c r="C29" s="15" t="s">
        <v>2</v>
      </c>
      <c r="D29" s="16">
        <v>130</v>
      </c>
      <c r="E29" s="17"/>
      <c r="F29" s="17"/>
      <c r="H29" s="12">
        <v>7</v>
      </c>
      <c r="I29" s="12" t="s">
        <v>31</v>
      </c>
      <c r="J29" s="15" t="s">
        <v>4</v>
      </c>
      <c r="K29" s="16">
        <v>450</v>
      </c>
      <c r="L29" s="17"/>
      <c r="M29" s="17"/>
    </row>
    <row r="30" spans="1:13" x14ac:dyDescent="0.2">
      <c r="A30" s="12">
        <v>10</v>
      </c>
      <c r="B30" s="12" t="s">
        <v>38</v>
      </c>
      <c r="C30" s="15" t="s">
        <v>2</v>
      </c>
      <c r="D30" s="16">
        <v>128</v>
      </c>
      <c r="E30" s="17"/>
      <c r="F30" s="17"/>
      <c r="H30" s="12">
        <v>8</v>
      </c>
      <c r="I30" s="12" t="s">
        <v>28</v>
      </c>
      <c r="J30" s="15" t="s">
        <v>4</v>
      </c>
      <c r="K30" s="16">
        <v>100</v>
      </c>
      <c r="L30" s="17"/>
      <c r="M30" s="17"/>
    </row>
    <row r="31" spans="1:13" x14ac:dyDescent="0.2">
      <c r="A31" s="12">
        <v>11</v>
      </c>
      <c r="B31" s="12" t="s">
        <v>30</v>
      </c>
      <c r="C31" s="15" t="s">
        <v>4</v>
      </c>
      <c r="D31" s="16">
        <v>50</v>
      </c>
      <c r="E31" s="17"/>
      <c r="F31" s="17"/>
      <c r="H31" s="12">
        <v>9</v>
      </c>
      <c r="I31" s="12" t="s">
        <v>29</v>
      </c>
      <c r="J31" s="15" t="s">
        <v>2</v>
      </c>
      <c r="K31" s="16">
        <v>130</v>
      </c>
      <c r="L31" s="17"/>
      <c r="M31" s="17"/>
    </row>
    <row r="32" spans="1:13" x14ac:dyDescent="0.2">
      <c r="A32" s="12">
        <v>12</v>
      </c>
      <c r="B32" s="12" t="s">
        <v>34</v>
      </c>
      <c r="C32" s="12"/>
      <c r="D32" s="12"/>
      <c r="E32" s="12"/>
      <c r="F32" s="17"/>
      <c r="H32" s="12">
        <v>10</v>
      </c>
      <c r="I32" s="12" t="s">
        <v>38</v>
      </c>
      <c r="J32" s="15" t="s">
        <v>2</v>
      </c>
      <c r="K32" s="16">
        <v>128</v>
      </c>
      <c r="L32" s="17"/>
      <c r="M32" s="17"/>
    </row>
    <row r="33" spans="5:13" ht="15" x14ac:dyDescent="0.25">
      <c r="E33" s="6" t="s">
        <v>45</v>
      </c>
      <c r="F33" s="18"/>
      <c r="H33" s="12">
        <v>11</v>
      </c>
      <c r="I33" s="12" t="s">
        <v>30</v>
      </c>
      <c r="J33" s="15" t="s">
        <v>4</v>
      </c>
      <c r="K33" s="16">
        <v>50</v>
      </c>
      <c r="L33" s="17"/>
      <c r="M33" s="17"/>
    </row>
    <row r="34" spans="5:13" x14ac:dyDescent="0.2">
      <c r="H34" s="12">
        <v>12</v>
      </c>
      <c r="I34" s="12" t="s">
        <v>34</v>
      </c>
      <c r="J34" s="12"/>
      <c r="K34" s="12"/>
      <c r="L34" s="12"/>
      <c r="M34" s="17"/>
    </row>
    <row r="35" spans="5:13" ht="15" x14ac:dyDescent="0.25">
      <c r="E35" s="10" t="s">
        <v>36</v>
      </c>
      <c r="F35" s="11"/>
      <c r="L35" s="6" t="s">
        <v>45</v>
      </c>
      <c r="M35" s="18"/>
    </row>
    <row r="37" spans="5:13" ht="15" x14ac:dyDescent="0.25">
      <c r="L37" s="10" t="s">
        <v>36</v>
      </c>
      <c r="M37" s="11"/>
    </row>
  </sheetData>
  <pageMargins left="0.25" right="0.25" top="0.75" bottom="0.75" header="0.3" footer="0.3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Вар1</vt:lpstr>
      <vt:lpstr>Вар2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 Антон Павлович</dc:creator>
  <cp:lastModifiedBy>Смирнов Антон Павлович</cp:lastModifiedBy>
  <cp:lastPrinted>2016-03-11T08:08:51Z</cp:lastPrinted>
  <dcterms:created xsi:type="dcterms:W3CDTF">2015-01-21T15:33:45Z</dcterms:created>
  <dcterms:modified xsi:type="dcterms:W3CDTF">2016-03-11T08:09:05Z</dcterms:modified>
</cp:coreProperties>
</file>