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<sst xmlns="http://schemas.openxmlformats.org/spreadsheetml/2006/main" count="110" uniqueCount="57">
  <si>
    <t>Приложение к Договору №</t>
  </si>
  <si>
    <t>от "_____"_________2022г.</t>
  </si>
  <si>
    <t>Расчет стоимости работ по отделке санузлов в ДНТ Невзорово, ул. Веселая, д.33 под ключ.</t>
  </si>
  <si>
    <t>№ п/п</t>
  </si>
  <si>
    <t>Наименование работ</t>
  </si>
  <si>
    <t>Ед. изм.</t>
  </si>
  <si>
    <t>К-во</t>
  </si>
  <si>
    <t>Цена за единицу</t>
  </si>
  <si>
    <t>Стоимость</t>
  </si>
  <si>
    <t>2 Этаж.</t>
  </si>
  <si>
    <t>Заделка проемов в междуэтажных перекрытиях мест прохода коммуникаций (20х30 см)</t>
  </si>
  <si>
    <t>шт</t>
  </si>
  <si>
    <t>Устройство цементно-песчаной стяжки (подиум под ванну) толщиной 100 мм с закладной под напольный смеситель.</t>
  </si>
  <si>
    <t>м2</t>
  </si>
  <si>
    <t>Устройство облицовки стен, ниш и коробов в местах прохода инженерных коммуникаций из влагостойкого  гипсокартона в 2 слоя толщ. 12 мм</t>
  </si>
  <si>
    <t>Устройство обмазочной гидроизоляции пола и стен за 2 раза (на высоту 20 см)</t>
  </si>
  <si>
    <t>Грунтовка поверхности и укладка керамогранитной плитки на пол с зарезкой углов под 45 град. и вырезкой отверстий в плитке под коммуникации, включая заделку швов цементной затиркой</t>
  </si>
  <si>
    <t>Эпоксидная затирка швов пола</t>
  </si>
  <si>
    <t>Грунтовка поверхности и укладка керамогранитной плитки на стены с зарезкой углов под 45 град. и вырезкой отверстий в плитке под коммуникации, розетки, выключатели, включая заделку швов цементной затиркой</t>
  </si>
  <si>
    <t>Эпоксидная затирка швов стен</t>
  </si>
  <si>
    <t>Устройство оконных и дверных откосов из керамогранита</t>
  </si>
  <si>
    <t>м.п.</t>
  </si>
  <si>
    <t xml:space="preserve">Устройство вытяжной вентиляции с подключением вентилятора </t>
  </si>
  <si>
    <t>компл.</t>
  </si>
  <si>
    <t>Монтаж и подключение выключателя (вентилятор, освещение, светод.  лента)</t>
  </si>
  <si>
    <t>Монтаж светильников с устройством закладных</t>
  </si>
  <si>
    <t>Устройство светодиодной ленты в ванной</t>
  </si>
  <si>
    <t>Монтаж натяжного потолка</t>
  </si>
  <si>
    <t>Подключение подсветки зеркала</t>
  </si>
  <si>
    <t>Монтаж розетки для фена</t>
  </si>
  <si>
    <t>Монтаж напольного смесителя для ванной</t>
  </si>
  <si>
    <t>Монтаж ванной с подключением к канализации</t>
  </si>
  <si>
    <t>Монтаж комплекта смесителя для душа</t>
  </si>
  <si>
    <t>Монтаж смесителя для раковины</t>
  </si>
  <si>
    <t>Монтаж полотенцесушителя</t>
  </si>
  <si>
    <t xml:space="preserve">Монтаж унитаза </t>
  </si>
  <si>
    <t>Приемо-сдаточные испытания (проливка и т.д)</t>
  </si>
  <si>
    <t>Итого 2 эт.</t>
  </si>
  <si>
    <t>1 Этаж</t>
  </si>
  <si>
    <t>Заделка проемов в междуэтажных перекрытиях мест прохода коммуникаций (20х30 см.)</t>
  </si>
  <si>
    <t>Устройство облицовки стен, ниш и коробов и мест прохода инженерных коммуникаций из влагостойкого  гипсокартона в 2 слоя толщ. 12 мм</t>
  </si>
  <si>
    <t>Устройство светодиодной ленты</t>
  </si>
  <si>
    <t>Монтаж двойного выключателя (освещение, вентилятор)</t>
  </si>
  <si>
    <t>Итого 1 эт.</t>
  </si>
  <si>
    <t>Всего 1 и 2 эт.</t>
  </si>
  <si>
    <t>Примечание:</t>
  </si>
  <si>
    <t>До начала работ Подрядчик производит самостоятельно обмеры и уточняет объемы работ.</t>
  </si>
  <si>
    <t>Цена договора является твердой и изменению не подлежит</t>
  </si>
  <si>
    <t>Цены за работу изменению не подлежит</t>
  </si>
  <si>
    <t>Чистовые материалы закупает Заказчик</t>
  </si>
  <si>
    <t>Черновые материалы согласовываются Заказчиком  и закупаются Подрядчиком. Заказчик компенсирует затраты Подрядчику при предъявлении документов (кассовый чек)</t>
  </si>
  <si>
    <t>Заказчик удерживает 5% гарантийных с кажной оплаты за выполненные работы и возвращает через 30 дней после окончания работ и подписания Акта о приемке работ</t>
  </si>
  <si>
    <t>Гарантийный срок на выполненные работы - 3 года с даты подписания Акта о приемке работ</t>
  </si>
  <si>
    <t>Подрядчик ежедневно производит уборку рабочих мест с укладкой мусора в мешки и выносом в указанное заказчиком место</t>
  </si>
  <si>
    <t>Срок выполнения работ 31 день с даты заключения Договора</t>
  </si>
  <si>
    <t>Штрафные санкции за просрочку - 1% от стоимости работ за каждый день просрочки</t>
  </si>
  <si>
    <t>Штраф за оставление мусора - 500 руб. за каждый случай.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</si>
</sst>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/>
      <name val="Arial"/>
      <scheme val="minor"/>
    </font>
    <font>
      <sz val="12.0"/>
      <color/>
      <name val="Times New Roman"/>
    </font>
    <font>
      <sz val="11.0"/>
      <color/>
      <name val="Times New Roman"/>
    </font>
    <font>
      <b/>
      <sz val="12.0"/>
      <color/>
      <name val="Times New Roman"/>
    </font>
    <font>
      <b/>
      <sz val="11.0"/>
      <color/>
      <name val="Times New Roman"/>
    </font>
    <font>
      <sz val="12.0"/>
      <color rgb="FFFF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center" shrinkToFit="0" wrapText="1"/>
    </xf>
    <xf borderId="1" fillId="0" fontId="4" numFmtId="0" xfId="0" applyAlignment="1" applyBorder="1" applyFont="1">
      <alignment shrinkToFit="0" wrapText="1"/>
    </xf>
    <xf borderId="1" fillId="0" fontId="4" numFmtId="0" xfId="0" applyBorder="1" applyFont="1"/>
    <xf borderId="1" fillId="2" fontId="2" numFmtId="0" xfId="0" applyBorder="1" applyFill="1" applyFont="1"/>
    <xf borderId="1" fillId="2" fontId="3" numFmtId="0" xfId="0" applyBorder="1" applyFont="1"/>
    <xf borderId="1" fillId="2" fontId="2" numFmtId="0" xfId="0" applyAlignment="1" applyBorder="1" applyFont="1">
      <alignment shrinkToFit="0" wrapText="1"/>
    </xf>
    <xf borderId="1" fillId="0" fontId="2" numFmtId="0" xfId="0" applyBorder="1" applyFont="1"/>
    <xf borderId="1" fillId="0" fontId="2" numFmtId="0" xfId="0" applyAlignment="1" applyBorder="1" applyFont="1">
      <alignment shrinkToFit="0" wrapText="1"/>
    </xf>
    <xf borderId="1" fillId="3" fontId="3" numFmtId="0" xfId="0" applyBorder="1" applyFill="1" applyFont="1"/>
    <xf borderId="1" fillId="3" fontId="4" numFmtId="0" xfId="0" applyBorder="1" applyFont="1"/>
    <xf borderId="1" fillId="4" fontId="4" numFmtId="0" xfId="0" applyBorder="1" applyFill="1" applyFont="1"/>
    <xf borderId="0" fillId="0" fontId="5" numFmtId="0" xfId="0" applyFont="1"/>
    <xf borderId="0" fillId="0" fontId="5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31.57"/>
    <col customWidth="1" min="3" max="3" width="8.86"/>
    <col customWidth="1" min="4" max="4" width="6.86"/>
    <col customWidth="1" min="5" max="5" width="10.57"/>
    <col customWidth="1" min="6" max="6" width="12.43"/>
    <col customWidth="1" min="7" max="11" width="8.71"/>
  </cols>
  <sheetData>
    <row r="1" ht="14.25" customHeight="1">
      <c r="D1" s="1" t="s">
        <v>0</v>
      </c>
      <c r="E1" s="2"/>
      <c r="F1" s="2"/>
    </row>
    <row r="2" ht="14.25" customHeight="1">
      <c r="D2" s="2" t="s">
        <v>1</v>
      </c>
      <c r="E2" s="2"/>
      <c r="F2" s="2"/>
    </row>
    <row r="3" ht="14.25" customHeight="1">
      <c r="D3" s="2"/>
      <c r="E3" s="2"/>
      <c r="F3" s="2"/>
    </row>
    <row r="4" ht="35.25" customHeight="1">
      <c r="A4" s="3" t="s">
        <v>2</v>
      </c>
    </row>
    <row r="5" ht="14.25" customHeight="1">
      <c r="A5" s="2"/>
      <c r="B5" s="2"/>
      <c r="C5" s="2"/>
      <c r="D5" s="2"/>
      <c r="E5" s="2"/>
      <c r="F5" s="2"/>
    </row>
    <row r="6" ht="14.25" customHeight="1">
      <c r="A6" s="2"/>
      <c r="B6" s="2"/>
      <c r="C6" s="2"/>
      <c r="D6" s="2"/>
      <c r="E6" s="2"/>
      <c r="F6" s="2"/>
    </row>
    <row r="7" ht="14.25" customHeight="1">
      <c r="A7" s="4" t="s">
        <v>3</v>
      </c>
      <c r="B7" s="5" t="s">
        <v>4</v>
      </c>
      <c r="C7" s="5" t="s">
        <v>5</v>
      </c>
      <c r="D7" s="5" t="s">
        <v>6</v>
      </c>
      <c r="E7" s="4" t="s">
        <v>7</v>
      </c>
      <c r="F7" s="4" t="s">
        <v>8</v>
      </c>
    </row>
    <row r="8" ht="14.25" customHeight="1">
      <c r="A8" s="6"/>
      <c r="B8" s="7" t="s">
        <v>9</v>
      </c>
      <c r="C8" s="6"/>
      <c r="D8" s="6"/>
      <c r="E8" s="8"/>
      <c r="F8" s="8"/>
    </row>
    <row r="9" ht="14.25" customHeight="1">
      <c r="A9" s="9">
        <v>1.0</v>
      </c>
      <c r="B9" s="10" t="s">
        <v>10</v>
      </c>
      <c r="C9" s="9" t="s">
        <v>11</v>
      </c>
      <c r="D9" s="9">
        <v>1.0</v>
      </c>
      <c r="E9" s="10"/>
      <c r="F9" s="9" t="str">
        <f t="shared" ref="F9:F31" si="1">D9*E9</f>
        <v>0</v>
      </c>
    </row>
    <row r="10" ht="14.25" customHeight="1">
      <c r="A10" s="9" t="str">
        <f t="shared" ref="A10:A18" si="2">A9+1</f>
        <v>2</v>
      </c>
      <c r="B10" s="10" t="s">
        <v>12</v>
      </c>
      <c r="C10" s="9" t="s">
        <v>13</v>
      </c>
      <c r="D10" s="9">
        <v>4.1</v>
      </c>
      <c r="E10" s="10"/>
      <c r="F10" s="9" t="str">
        <f t="shared" si="1"/>
        <v>0</v>
      </c>
    </row>
    <row r="11" ht="14.25" customHeight="1">
      <c r="A11" s="9" t="str">
        <f t="shared" si="2"/>
        <v>3</v>
      </c>
      <c r="B11" s="10" t="s">
        <v>14</v>
      </c>
      <c r="C11" s="9" t="s">
        <v>13</v>
      </c>
      <c r="D11" s="9">
        <v>8.03</v>
      </c>
      <c r="E11" s="10"/>
      <c r="F11" s="9" t="str">
        <f t="shared" si="1"/>
        <v>0</v>
      </c>
    </row>
    <row r="12" ht="14.25" customHeight="1">
      <c r="A12" s="9" t="str">
        <f t="shared" si="2"/>
        <v>4</v>
      </c>
      <c r="B12" s="10" t="s">
        <v>15</v>
      </c>
      <c r="C12" s="9" t="s">
        <v>13</v>
      </c>
      <c r="D12" s="9" t="str">
        <f>(8.2*0.2)+8.08</f>
        <v>9.72</v>
      </c>
      <c r="E12" s="10"/>
      <c r="F12" s="9" t="str">
        <f t="shared" si="1"/>
        <v>0</v>
      </c>
    </row>
    <row r="13" ht="14.25" customHeight="1">
      <c r="A13" s="9" t="str">
        <f t="shared" si="2"/>
        <v>5</v>
      </c>
      <c r="B13" s="10" t="s">
        <v>16</v>
      </c>
      <c r="C13" s="9" t="s">
        <v>13</v>
      </c>
      <c r="D13" s="9">
        <v>8.08</v>
      </c>
      <c r="E13" s="9"/>
      <c r="F13" s="9" t="str">
        <f t="shared" si="1"/>
        <v>0</v>
      </c>
    </row>
    <row r="14" ht="14.25" customHeight="1">
      <c r="A14" s="9" t="str">
        <f t="shared" si="2"/>
        <v>6</v>
      </c>
      <c r="B14" s="10" t="s">
        <v>17</v>
      </c>
      <c r="C14" s="9" t="s">
        <v>13</v>
      </c>
      <c r="D14" s="9">
        <v>8.08</v>
      </c>
      <c r="E14" s="9"/>
      <c r="F14" s="9" t="str">
        <f t="shared" si="1"/>
        <v>0</v>
      </c>
    </row>
    <row r="15" ht="105.0" customHeight="1">
      <c r="A15" s="9" t="str">
        <f t="shared" si="2"/>
        <v>7</v>
      </c>
      <c r="B15" s="10" t="s">
        <v>18</v>
      </c>
      <c r="C15" s="9" t="s">
        <v>13</v>
      </c>
      <c r="D15" s="9">
        <v>32.84</v>
      </c>
      <c r="E15" s="9"/>
      <c r="F15" s="9" t="str">
        <f t="shared" si="1"/>
        <v>0</v>
      </c>
    </row>
    <row r="16" ht="14.25" customHeight="1">
      <c r="A16" s="9" t="str">
        <f t="shared" si="2"/>
        <v>8</v>
      </c>
      <c r="B16" s="9" t="s">
        <v>19</v>
      </c>
      <c r="C16" s="9" t="s">
        <v>13</v>
      </c>
      <c r="D16" s="9">
        <v>32.84</v>
      </c>
      <c r="E16" s="9"/>
      <c r="F16" s="9" t="str">
        <f t="shared" si="1"/>
        <v>0</v>
      </c>
    </row>
    <row r="17" ht="14.25" customHeight="1">
      <c r="A17" s="9" t="str">
        <f t="shared" si="2"/>
        <v>9</v>
      </c>
      <c r="B17" s="10" t="s">
        <v>20</v>
      </c>
      <c r="C17" s="9" t="s">
        <v>21</v>
      </c>
      <c r="D17" s="9">
        <v>14.46</v>
      </c>
      <c r="E17" s="9"/>
      <c r="F17" s="9" t="str">
        <f t="shared" si="1"/>
        <v>0</v>
      </c>
    </row>
    <row r="18" ht="14.25" customHeight="1">
      <c r="A18" s="9" t="str">
        <f t="shared" si="2"/>
        <v>10</v>
      </c>
      <c r="B18" s="10" t="s">
        <v>22</v>
      </c>
      <c r="C18" s="9" t="s">
        <v>23</v>
      </c>
      <c r="D18" s="9">
        <v>1.0</v>
      </c>
      <c r="E18" s="9"/>
      <c r="F18" s="9" t="str">
        <f t="shared" si="1"/>
        <v>0</v>
      </c>
    </row>
    <row r="19" ht="14.25" customHeight="1">
      <c r="A19" s="9"/>
      <c r="B19" s="10" t="s">
        <v>24</v>
      </c>
      <c r="C19" s="9" t="s">
        <v>11</v>
      </c>
      <c r="D19" s="9">
        <v>2.0</v>
      </c>
      <c r="E19" s="9"/>
      <c r="F19" s="9" t="str">
        <f t="shared" si="1"/>
        <v>0</v>
      </c>
    </row>
    <row r="20" ht="14.25" customHeight="1">
      <c r="A20" s="9" t="str">
        <f>A18+1</f>
        <v>11</v>
      </c>
      <c r="B20" s="10" t="s">
        <v>25</v>
      </c>
      <c r="C20" s="9" t="s">
        <v>11</v>
      </c>
      <c r="D20" s="9">
        <v>8.0</v>
      </c>
      <c r="E20" s="9"/>
      <c r="F20" s="9" t="str">
        <f t="shared" si="1"/>
        <v>0</v>
      </c>
    </row>
    <row r="21" ht="14.25" customHeight="1">
      <c r="A21" s="9" t="str">
        <f t="shared" ref="A21:A23" si="3">A20+1</f>
        <v>12</v>
      </c>
      <c r="B21" s="10" t="s">
        <v>26</v>
      </c>
      <c r="C21" s="9" t="s">
        <v>21</v>
      </c>
      <c r="D21" s="9">
        <v>2.9</v>
      </c>
      <c r="E21" s="9"/>
      <c r="F21" s="9" t="str">
        <f t="shared" si="1"/>
        <v>0</v>
      </c>
    </row>
    <row r="22" ht="14.25" customHeight="1">
      <c r="A22" s="9" t="str">
        <f t="shared" si="3"/>
        <v>13</v>
      </c>
      <c r="B22" s="10" t="s">
        <v>27</v>
      </c>
      <c r="C22" s="9" t="s">
        <v>13</v>
      </c>
      <c r="D22" s="9">
        <v>8.08</v>
      </c>
      <c r="E22" s="9"/>
      <c r="F22" s="9" t="str">
        <f t="shared" si="1"/>
        <v>0</v>
      </c>
    </row>
    <row r="23" ht="14.25" customHeight="1">
      <c r="A23" s="9" t="str">
        <f t="shared" si="3"/>
        <v>14</v>
      </c>
      <c r="B23" s="9" t="s">
        <v>28</v>
      </c>
      <c r="C23" s="9" t="s">
        <v>23</v>
      </c>
      <c r="D23" s="9">
        <v>1.0</v>
      </c>
      <c r="E23" s="9"/>
      <c r="F23" s="9" t="str">
        <f t="shared" si="1"/>
        <v>0</v>
      </c>
    </row>
    <row r="24" ht="14.25" customHeight="1">
      <c r="A24" s="9"/>
      <c r="B24" s="9" t="s">
        <v>29</v>
      </c>
      <c r="C24" s="9" t="s">
        <v>11</v>
      </c>
      <c r="D24" s="9">
        <v>2.0</v>
      </c>
      <c r="E24" s="9"/>
      <c r="F24" s="9" t="str">
        <f t="shared" si="1"/>
        <v>0</v>
      </c>
    </row>
    <row r="25" ht="14.25" customHeight="1">
      <c r="A25" s="9" t="str">
        <f>A23+1</f>
        <v>15</v>
      </c>
      <c r="B25" s="10" t="s">
        <v>30</v>
      </c>
      <c r="C25" s="9" t="s">
        <v>11</v>
      </c>
      <c r="D25" s="9">
        <v>1.0</v>
      </c>
      <c r="E25" s="9"/>
      <c r="F25" s="9" t="str">
        <f t="shared" si="1"/>
        <v>0</v>
      </c>
    </row>
    <row r="26" ht="14.25" customHeight="1">
      <c r="A26" s="9" t="str">
        <f t="shared" ref="A26:A31" si="4">A25+1</f>
        <v>16</v>
      </c>
      <c r="B26" s="10" t="s">
        <v>31</v>
      </c>
      <c r="C26" s="9" t="s">
        <v>11</v>
      </c>
      <c r="D26" s="9">
        <v>1.0</v>
      </c>
      <c r="E26" s="9"/>
      <c r="F26" s="9" t="str">
        <f t="shared" si="1"/>
        <v>0</v>
      </c>
    </row>
    <row r="27" ht="14.25" customHeight="1">
      <c r="A27" s="9" t="str">
        <f t="shared" si="4"/>
        <v>17</v>
      </c>
      <c r="B27" s="10" t="s">
        <v>32</v>
      </c>
      <c r="C27" s="9" t="s">
        <v>11</v>
      </c>
      <c r="D27" s="9">
        <v>1.0</v>
      </c>
      <c r="E27" s="9"/>
      <c r="F27" s="9" t="str">
        <f t="shared" si="1"/>
        <v>0</v>
      </c>
    </row>
    <row r="28" ht="14.25" customHeight="1">
      <c r="A28" s="9" t="str">
        <f t="shared" si="4"/>
        <v>18</v>
      </c>
      <c r="B28" s="10" t="s">
        <v>33</v>
      </c>
      <c r="C28" s="9" t="s">
        <v>11</v>
      </c>
      <c r="D28" s="9">
        <v>1.0</v>
      </c>
      <c r="E28" s="9"/>
      <c r="F28" s="9" t="str">
        <f t="shared" si="1"/>
        <v>0</v>
      </c>
    </row>
    <row r="29" ht="14.25" customHeight="1">
      <c r="A29" s="9" t="str">
        <f t="shared" si="4"/>
        <v>19</v>
      </c>
      <c r="B29" s="9" t="s">
        <v>34</v>
      </c>
      <c r="C29" s="9" t="s">
        <v>11</v>
      </c>
      <c r="D29" s="9">
        <v>2.0</v>
      </c>
      <c r="E29" s="9"/>
      <c r="F29" s="9" t="str">
        <f t="shared" si="1"/>
        <v>0</v>
      </c>
    </row>
    <row r="30" ht="14.25" customHeight="1">
      <c r="A30" s="9" t="str">
        <f t="shared" si="4"/>
        <v>20</v>
      </c>
      <c r="B30" s="9" t="s">
        <v>35</v>
      </c>
      <c r="C30" s="9" t="s">
        <v>11</v>
      </c>
      <c r="D30" s="9">
        <v>1.0</v>
      </c>
      <c r="E30" s="9"/>
      <c r="F30" s="9" t="str">
        <f t="shared" si="1"/>
        <v>0</v>
      </c>
    </row>
    <row r="31" ht="14.25" customHeight="1">
      <c r="A31" s="9" t="str">
        <f t="shared" si="4"/>
        <v>21</v>
      </c>
      <c r="B31" s="10" t="s">
        <v>36</v>
      </c>
      <c r="C31" s="9" t="s">
        <v>23</v>
      </c>
      <c r="D31" s="9">
        <v>1.0</v>
      </c>
      <c r="E31" s="9"/>
      <c r="F31" s="9" t="str">
        <f t="shared" si="1"/>
        <v>0</v>
      </c>
    </row>
    <row r="32" ht="14.25" customHeight="1">
      <c r="A32" s="7"/>
      <c r="B32" s="7" t="s">
        <v>37</v>
      </c>
      <c r="C32" s="7"/>
      <c r="D32" s="7"/>
      <c r="E32" s="7"/>
      <c r="F32" s="7" t="str">
        <f>SUM(F9:F31)</f>
        <v>0</v>
      </c>
    </row>
    <row r="33" ht="14.25" customHeight="1">
      <c r="A33" s="11"/>
      <c r="B33" s="11" t="s">
        <v>38</v>
      </c>
      <c r="C33" s="11"/>
      <c r="D33" s="11"/>
      <c r="E33" s="11"/>
      <c r="F33" s="11"/>
    </row>
    <row r="34" ht="14.25" customHeight="1">
      <c r="A34" s="9"/>
      <c r="B34" s="10" t="s">
        <v>39</v>
      </c>
      <c r="C34" s="9" t="s">
        <v>11</v>
      </c>
      <c r="D34" s="9">
        <v>1.0</v>
      </c>
      <c r="E34" s="10"/>
      <c r="F34" s="9" t="str">
        <f t="shared" ref="F34:F40" si="5">D34*E34</f>
        <v>0</v>
      </c>
    </row>
    <row r="35" ht="14.25" customHeight="1">
      <c r="A35" s="9"/>
      <c r="B35" s="10" t="s">
        <v>40</v>
      </c>
      <c r="C35" s="9" t="s">
        <v>13</v>
      </c>
      <c r="D35" s="9" t="str">
        <f>1.8*2.87</f>
        <v>5.166</v>
      </c>
      <c r="E35" s="10"/>
      <c r="F35" s="9" t="str">
        <f t="shared" si="5"/>
        <v>0</v>
      </c>
    </row>
    <row r="36" ht="14.25" customHeight="1">
      <c r="A36" s="9"/>
      <c r="B36" s="10" t="s">
        <v>15</v>
      </c>
      <c r="C36" s="9" t="s">
        <v>13</v>
      </c>
      <c r="D36" s="9" t="str">
        <f>(7.77*0.2)+3.04</f>
        <v>4.594</v>
      </c>
      <c r="E36" s="10"/>
      <c r="F36" s="9" t="str">
        <f t="shared" si="5"/>
        <v>0</v>
      </c>
    </row>
    <row r="37" ht="14.25" customHeight="1">
      <c r="A37" s="9"/>
      <c r="B37" s="10" t="s">
        <v>16</v>
      </c>
      <c r="C37" s="9" t="s">
        <v>13</v>
      </c>
      <c r="D37" s="9">
        <v>3.04</v>
      </c>
      <c r="E37" s="9"/>
      <c r="F37" s="9" t="str">
        <f t="shared" si="5"/>
        <v>0</v>
      </c>
    </row>
    <row r="38" ht="14.25" customHeight="1">
      <c r="A38" s="9"/>
      <c r="B38" s="10" t="s">
        <v>17</v>
      </c>
      <c r="C38" s="9" t="s">
        <v>13</v>
      </c>
      <c r="D38" s="9">
        <v>3.04</v>
      </c>
      <c r="E38" s="9"/>
      <c r="F38" s="9" t="str">
        <f t="shared" si="5"/>
        <v>0</v>
      </c>
    </row>
    <row r="39" ht="14.25" customHeight="1">
      <c r="A39" s="9"/>
      <c r="B39" s="10" t="s">
        <v>18</v>
      </c>
      <c r="C39" s="9" t="s">
        <v>13</v>
      </c>
      <c r="D39" s="9">
        <v>17.83</v>
      </c>
      <c r="E39" s="9"/>
      <c r="F39" s="9" t="str">
        <f t="shared" si="5"/>
        <v>0</v>
      </c>
    </row>
    <row r="40" ht="14.25" customHeight="1">
      <c r="A40" s="9"/>
      <c r="B40" s="9" t="s">
        <v>19</v>
      </c>
      <c r="C40" s="9" t="s">
        <v>13</v>
      </c>
      <c r="D40" s="9">
        <v>17.83</v>
      </c>
      <c r="E40" s="9"/>
      <c r="F40" s="9" t="str">
        <f t="shared" si="5"/>
        <v>0</v>
      </c>
    </row>
    <row r="41" ht="14.25" customHeight="1">
      <c r="A41" s="9"/>
      <c r="B41" s="10"/>
      <c r="C41" s="9"/>
      <c r="D41" s="9"/>
      <c r="E41" s="9"/>
      <c r="F41" s="9"/>
    </row>
    <row r="42" ht="14.25" customHeight="1">
      <c r="A42" s="9"/>
      <c r="B42" s="10" t="s">
        <v>22</v>
      </c>
      <c r="C42" s="9" t="s">
        <v>23</v>
      </c>
      <c r="D42" s="9">
        <v>1.0</v>
      </c>
      <c r="E42" s="9"/>
      <c r="F42" s="9" t="str">
        <f t="shared" ref="F42:F53" si="6">D42*E42</f>
        <v>0</v>
      </c>
    </row>
    <row r="43" ht="14.25" customHeight="1">
      <c r="A43" s="9"/>
      <c r="B43" s="10" t="s">
        <v>25</v>
      </c>
      <c r="C43" s="9" t="s">
        <v>11</v>
      </c>
      <c r="D43" s="9">
        <v>3.0</v>
      </c>
      <c r="E43" s="9"/>
      <c r="F43" s="9" t="str">
        <f t="shared" si="6"/>
        <v>0</v>
      </c>
    </row>
    <row r="44" ht="14.25" customHeight="1">
      <c r="A44" s="9"/>
      <c r="B44" s="10" t="s">
        <v>41</v>
      </c>
      <c r="C44" s="9" t="s">
        <v>21</v>
      </c>
      <c r="D44" s="9">
        <v>0.9</v>
      </c>
      <c r="E44" s="9"/>
      <c r="F44" s="9" t="str">
        <f t="shared" si="6"/>
        <v>0</v>
      </c>
    </row>
    <row r="45" ht="14.25" customHeight="1">
      <c r="A45" s="9"/>
      <c r="B45" s="10" t="s">
        <v>29</v>
      </c>
      <c r="C45" s="9" t="s">
        <v>11</v>
      </c>
      <c r="D45" s="9">
        <v>1.0</v>
      </c>
      <c r="E45" s="9"/>
      <c r="F45" s="9" t="str">
        <f t="shared" si="6"/>
        <v>0</v>
      </c>
    </row>
    <row r="46" ht="14.25" customHeight="1">
      <c r="A46" s="9"/>
      <c r="B46" s="10" t="s">
        <v>42</v>
      </c>
      <c r="C46" s="9" t="s">
        <v>11</v>
      </c>
      <c r="D46" s="9">
        <v>1.0</v>
      </c>
      <c r="E46" s="9"/>
      <c r="F46" s="9" t="str">
        <f t="shared" si="6"/>
        <v>0</v>
      </c>
    </row>
    <row r="47" ht="14.25" customHeight="1">
      <c r="A47" s="9"/>
      <c r="B47" s="10" t="s">
        <v>27</v>
      </c>
      <c r="C47" s="9" t="s">
        <v>13</v>
      </c>
      <c r="D47" s="9">
        <v>3.04</v>
      </c>
      <c r="E47" s="9"/>
      <c r="F47" s="9" t="str">
        <f t="shared" si="6"/>
        <v>0</v>
      </c>
    </row>
    <row r="48" ht="14.25" customHeight="1">
      <c r="A48" s="9"/>
      <c r="B48" s="9" t="s">
        <v>28</v>
      </c>
      <c r="C48" s="9" t="s">
        <v>23</v>
      </c>
      <c r="D48" s="9">
        <v>1.0</v>
      </c>
      <c r="E48" s="9"/>
      <c r="F48" s="9" t="str">
        <f t="shared" si="6"/>
        <v>0</v>
      </c>
    </row>
    <row r="49" ht="14.25" customHeight="1">
      <c r="A49" s="9"/>
      <c r="B49" s="10" t="s">
        <v>32</v>
      </c>
      <c r="C49" s="9" t="s">
        <v>11</v>
      </c>
      <c r="D49" s="9">
        <v>1.0</v>
      </c>
      <c r="E49" s="9"/>
      <c r="F49" s="9" t="str">
        <f t="shared" si="6"/>
        <v>0</v>
      </c>
    </row>
    <row r="50" ht="14.25" customHeight="1">
      <c r="A50" s="9"/>
      <c r="B50" s="10" t="s">
        <v>33</v>
      </c>
      <c r="C50" s="9" t="s">
        <v>11</v>
      </c>
      <c r="D50" s="9">
        <v>1.0</v>
      </c>
      <c r="E50" s="9"/>
      <c r="F50" s="9" t="str">
        <f t="shared" si="6"/>
        <v>0</v>
      </c>
    </row>
    <row r="51" ht="14.25" customHeight="1">
      <c r="A51" s="9"/>
      <c r="B51" s="9" t="s">
        <v>34</v>
      </c>
      <c r="C51" s="9" t="s">
        <v>11</v>
      </c>
      <c r="D51" s="9">
        <v>1.0</v>
      </c>
      <c r="E51" s="9"/>
      <c r="F51" s="9" t="str">
        <f t="shared" si="6"/>
        <v>0</v>
      </c>
    </row>
    <row r="52" ht="14.25" customHeight="1">
      <c r="A52" s="9"/>
      <c r="B52" s="9" t="s">
        <v>35</v>
      </c>
      <c r="C52" s="9" t="s">
        <v>11</v>
      </c>
      <c r="D52" s="9">
        <v>1.0</v>
      </c>
      <c r="E52" s="9"/>
      <c r="F52" s="9" t="str">
        <f t="shared" si="6"/>
        <v>0</v>
      </c>
    </row>
    <row r="53" ht="14.25" customHeight="1">
      <c r="A53" s="9"/>
      <c r="B53" s="10" t="s">
        <v>36</v>
      </c>
      <c r="C53" s="9" t="s">
        <v>23</v>
      </c>
      <c r="D53" s="9">
        <v>1.0</v>
      </c>
      <c r="E53" s="9"/>
      <c r="F53" s="9" t="str">
        <f t="shared" si="6"/>
        <v>0</v>
      </c>
    </row>
    <row r="54" ht="14.25" customHeight="1">
      <c r="A54" s="12"/>
      <c r="B54" s="12" t="s">
        <v>43</v>
      </c>
      <c r="C54" s="12"/>
      <c r="D54" s="12"/>
      <c r="E54" s="12"/>
      <c r="F54" s="12" t="str">
        <f>SUM(F34:F53)</f>
        <v>0</v>
      </c>
    </row>
    <row r="55" ht="14.25" customHeight="1">
      <c r="A55" s="13"/>
      <c r="B55" s="13" t="s">
        <v>44</v>
      </c>
      <c r="C55" s="13"/>
      <c r="D55" s="13"/>
      <c r="E55" s="13"/>
      <c r="F55" s="13" t="str">
        <f>F32+F54</f>
        <v>0</v>
      </c>
    </row>
    <row r="56" ht="14.25" customHeight="1"/>
    <row r="57" ht="14.25" customHeight="1">
      <c r="B57" s="14" t="s">
        <v>45</v>
      </c>
      <c r="C57" s="14"/>
      <c r="D57" s="14"/>
      <c r="E57" s="14"/>
      <c r="F57" s="14"/>
      <c r="G57" s="14"/>
    </row>
    <row r="58" ht="31.5" customHeight="1">
      <c r="B58" s="15" t="s">
        <v>46</v>
      </c>
      <c r="G58" s="14"/>
    </row>
    <row r="59" ht="14.25" customHeight="1">
      <c r="B59" s="14" t="s">
        <v>47</v>
      </c>
      <c r="C59" s="14"/>
      <c r="D59" s="14"/>
      <c r="E59" s="14"/>
      <c r="F59" s="14"/>
      <c r="G59" s="14"/>
    </row>
    <row r="60" ht="14.25" customHeight="1">
      <c r="B60" s="14" t="s">
        <v>48</v>
      </c>
      <c r="C60" s="14"/>
      <c r="D60" s="14"/>
      <c r="E60" s="14"/>
      <c r="F60" s="14"/>
      <c r="G60" s="14"/>
    </row>
    <row r="61" ht="14.25" customHeight="1">
      <c r="B61" s="14" t="s">
        <v>49</v>
      </c>
      <c r="C61" s="14"/>
      <c r="D61" s="14"/>
      <c r="E61" s="14"/>
      <c r="F61" s="14"/>
      <c r="G61" s="14"/>
    </row>
    <row r="62" ht="46.5" customHeight="1">
      <c r="B62" s="15" t="s">
        <v>50</v>
      </c>
      <c r="G62" s="14"/>
    </row>
    <row r="63" ht="48.0" customHeight="1">
      <c r="B63" s="15" t="s">
        <v>51</v>
      </c>
      <c r="G63" s="14"/>
    </row>
    <row r="64" ht="30.0" customHeight="1">
      <c r="B64" s="15" t="s">
        <v>52</v>
      </c>
      <c r="G64" s="14"/>
    </row>
    <row r="65" ht="30.0" customHeight="1">
      <c r="B65" s="15" t="s">
        <v>53</v>
      </c>
      <c r="G65" s="14"/>
    </row>
    <row r="66" ht="14.25" customHeight="1">
      <c r="B66" s="14" t="s">
        <v>54</v>
      </c>
      <c r="C66" s="14"/>
      <c r="D66" s="14"/>
      <c r="E66" s="14"/>
      <c r="F66" s="14"/>
      <c r="G66" s="14"/>
    </row>
    <row r="67" ht="14.25" customHeight="1">
      <c r="B67" s="14" t="s">
        <v>55</v>
      </c>
      <c r="C67" s="14"/>
      <c r="D67" s="14"/>
      <c r="E67" s="14"/>
      <c r="F67" s="14"/>
      <c r="G67" s="14"/>
    </row>
    <row r="68" ht="14.25" customHeight="1">
      <c r="B68" s="14" t="s">
        <v>56</v>
      </c>
      <c r="C68" s="14"/>
      <c r="D68" s="14"/>
      <c r="E68" s="14"/>
      <c r="F68" s="14"/>
      <c r="G68" s="14"/>
    </row>
    <row r="69" ht="14.25" customHeight="1">
      <c r="B69" s="14"/>
      <c r="C69" s="14"/>
      <c r="D69" s="14"/>
      <c r="E69" s="14"/>
      <c r="F69" s="14"/>
      <c r="G69" s="14"/>
    </row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6">
    <mergeCell ref="A4:F4"/>
    <mergeCell ref="B62:F62"/>
    <mergeCell ref="B64:F64"/>
    <mergeCell ref="B65:F65"/>
    <mergeCell ref="B63:F63"/>
    <mergeCell ref="B58:F58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2022-08-26T05:04:10Z</dcterms:created>
  <dc:creator>Xiaomi</dc:creator>
  <cp:lastModifiedBy>Xiaomi</cp:lastModifiedBy>
  <dcterms:modified xsi:type="dcterms:W3CDTF">2022-08-26T06:54:15Z</dcterms:modified>
</cp:coreProperties>
</file>