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C:\Мои документы\Дача\Невзорово\Договора\Отделка санузлов, дома  расчет, КП, КЛ\Ведомость объемов для КП 2022-09-13\"/>
    </mc:Choice>
  </mc:AlternateContent>
  <xr:revisionPtr revIDLastSave="0" documentId="13_ncr:1_{0A748B96-FCCB-41DE-8629-BC167325DB57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Ведомость дом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9" i="2" l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F38" i="2"/>
  <c r="F37" i="2"/>
  <c r="F36" i="2"/>
  <c r="F35" i="2"/>
  <c r="F34" i="2"/>
  <c r="F50" i="2"/>
  <c r="F49" i="2"/>
  <c r="F48" i="2"/>
  <c r="F47" i="2"/>
  <c r="F44" i="2"/>
  <c r="F46" i="2"/>
  <c r="F45" i="2"/>
  <c r="F43" i="2"/>
  <c r="F41" i="2"/>
  <c r="F39" i="2"/>
  <c r="F33" i="2"/>
  <c r="F31" i="2"/>
  <c r="F30" i="2"/>
  <c r="F29" i="2"/>
  <c r="D28" i="2"/>
  <c r="F28" i="2" s="1"/>
  <c r="F27" i="2"/>
  <c r="F26" i="2"/>
  <c r="F25" i="2"/>
  <c r="F20" i="2"/>
  <c r="F16" i="2"/>
  <c r="F15" i="2"/>
  <c r="F14" i="2"/>
  <c r="F12" i="2"/>
  <c r="F10" i="2"/>
  <c r="F9" i="2"/>
  <c r="F51" i="2" l="1"/>
  <c r="F17" i="2"/>
  <c r="F52" i="2" l="1"/>
</calcChain>
</file>

<file path=xl/sharedStrings.xml><?xml version="1.0" encoding="utf-8"?>
<sst xmlns="http://schemas.openxmlformats.org/spreadsheetml/2006/main" count="102" uniqueCount="71">
  <si>
    <t>Приложение №2 к Договору №</t>
  </si>
  <si>
    <t>от "_____"_________2022г.</t>
  </si>
  <si>
    <t xml:space="preserve">Расчет стоимости работ по отделке дома в ДНТ Невзорово, ул. Веселая, д.33 </t>
  </si>
  <si>
    <t>№ п/п</t>
  </si>
  <si>
    <t>Наименование работ</t>
  </si>
  <si>
    <t>Ед. изм</t>
  </si>
  <si>
    <t>К-во работ</t>
  </si>
  <si>
    <t>Цена работ</t>
  </si>
  <si>
    <t>Стоимость работ</t>
  </si>
  <si>
    <t>Стены. (черновая отделка)</t>
  </si>
  <si>
    <r>
      <t>Зашивка стен, перегородок, некратных мест  листами ГКЛ</t>
    </r>
    <r>
      <rPr>
        <sz val="12"/>
        <color indexed="2"/>
        <rFont val="Times New Roman"/>
        <family val="1"/>
        <charset val="204"/>
      </rPr>
      <t xml:space="preserve"> в 2 слоя</t>
    </r>
    <r>
      <rPr>
        <sz val="12"/>
        <color theme="1"/>
        <rFont val="Times New Roman"/>
        <family val="1"/>
        <charset val="204"/>
      </rPr>
      <t xml:space="preserve"> с устройством каркаса, расшивкой и  шпаклевкой рустов</t>
    </r>
  </si>
  <si>
    <t>м2</t>
  </si>
  <si>
    <t>м.п.</t>
  </si>
  <si>
    <t>Полы (черновая отделка)</t>
  </si>
  <si>
    <t xml:space="preserve">Устройство гидроизоляции пола в 2 слоя и стен в мокрых  помещениях (праймер и гидроизоляционный материал) </t>
  </si>
  <si>
    <t>Потолки (черновая отделка)</t>
  </si>
  <si>
    <t>Обшивка потолка лоджии вагонкой</t>
  </si>
  <si>
    <t>Итого черновая отделка</t>
  </si>
  <si>
    <t>Чистовая отделка</t>
  </si>
  <si>
    <t>Стены (чистовая).</t>
  </si>
  <si>
    <t>Высококачественная шпаклевка оштукатуренных откосов  с грунтованием, устройством уголков, ошуриванием, шлифовкой</t>
  </si>
  <si>
    <t>Высококачественная окраска стен в 2-3 слоя</t>
  </si>
  <si>
    <t>Высококачественная окраска откосов 2-3 слоя</t>
  </si>
  <si>
    <t>Поклейка стен обоями</t>
  </si>
  <si>
    <t>Окраска обоев</t>
  </si>
  <si>
    <t>Полы чистовая отделка</t>
  </si>
  <si>
    <t>Эпоксидная затирка швов</t>
  </si>
  <si>
    <t>Устройство плинтусов МДФ.</t>
  </si>
  <si>
    <t>п.м</t>
  </si>
  <si>
    <t>Укладка ламината с подложкой 8 мм,33 кл., подложка 3 мм -5 мм</t>
  </si>
  <si>
    <t>Потолок (чистовая отделка)</t>
  </si>
  <si>
    <t>Окраска вагонки на лоджии</t>
  </si>
  <si>
    <t>м²</t>
  </si>
  <si>
    <t xml:space="preserve">Устройство натяжных потолков с устройством заклдных для светильников  и подключением светильников </t>
  </si>
  <si>
    <t>Двери, люки, лестницы</t>
  </si>
  <si>
    <t>Установка межкомнатных распашных дверей (комплект: петли, доборы, наличники, замки).</t>
  </si>
  <si>
    <t>шт</t>
  </si>
  <si>
    <t>Установка межкомнатных раздвижных дверей в комплекте</t>
  </si>
  <si>
    <t>Отделка лестницы, 8,71 м2 (площадки, ступени, подступенки, ограждения)</t>
  </si>
  <si>
    <t>компл.</t>
  </si>
  <si>
    <t>Монтаж уличной двери</t>
  </si>
  <si>
    <t>Итого чистовая отделка</t>
  </si>
  <si>
    <t>ВСЕГО:</t>
  </si>
  <si>
    <t>-</t>
  </si>
  <si>
    <t xml:space="preserve">Затрирка швов  плитки эпоксидной затиркой </t>
  </si>
  <si>
    <r>
      <t>Высококачественная покраска потолка</t>
    </r>
    <r>
      <rPr>
        <sz val="12"/>
        <color rgb="FFFF0000"/>
        <rFont val="Times New Roman"/>
        <family val="1"/>
        <charset val="204"/>
      </rPr>
      <t xml:space="preserve"> 2-3 слоя</t>
    </r>
  </si>
  <si>
    <t xml:space="preserve">Грунтовка </t>
  </si>
  <si>
    <t>Подрезка 45 гр</t>
  </si>
  <si>
    <t>Вырезка отверстий под трубы, розетки, выключатели</t>
  </si>
  <si>
    <r>
      <t>Устройство полок и ниш из ГКЛ</t>
    </r>
    <r>
      <rPr>
        <sz val="12"/>
        <color rgb="FFFF0000"/>
        <rFont val="Times New Roman"/>
        <family val="1"/>
        <charset val="204"/>
      </rPr>
      <t xml:space="preserve"> в 2 слоя</t>
    </r>
    <r>
      <rPr>
        <sz val="12"/>
        <color theme="1"/>
        <rFont val="Times New Roman"/>
        <family val="1"/>
        <charset val="204"/>
      </rPr>
      <t xml:space="preserve"> с каркасом, расшивкой и шпаклевкой рустов </t>
    </r>
  </si>
  <si>
    <r>
      <t xml:space="preserve">Устройство </t>
    </r>
    <r>
      <rPr>
        <sz val="12"/>
        <color rgb="FFFF0000"/>
        <rFont val="Times New Roman"/>
        <family val="1"/>
        <charset val="204"/>
      </rPr>
      <t>многоуровневого</t>
    </r>
    <r>
      <rPr>
        <sz val="12"/>
        <color theme="1"/>
        <rFont val="Times New Roman"/>
        <family val="1"/>
        <charset val="204"/>
      </rPr>
      <t xml:space="preserve"> потолка с расшивкой и проклейкой рустов  из ГКЛ в 1 слой с устройством ниш под шторы  (коридор, кухня, гостиная)</t>
    </r>
  </si>
  <si>
    <r>
      <t xml:space="preserve">Устройство </t>
    </r>
    <r>
      <rPr>
        <sz val="12"/>
        <color rgb="FFFF0000"/>
        <rFont val="Times New Roman"/>
        <family val="1"/>
        <charset val="204"/>
      </rPr>
      <t>одноуровневого</t>
    </r>
    <r>
      <rPr>
        <sz val="12"/>
        <color theme="1"/>
        <rFont val="Times New Roman"/>
        <family val="1"/>
        <charset val="204"/>
      </rPr>
      <t xml:space="preserve"> потолка из ГКЛ (лобик на кухне над шкафами) в 1 слой с расшивкой и проклейкой рустов с устройством ниш под шторы и светильники </t>
    </r>
  </si>
  <si>
    <t>Высококачественная шпаклевка оштукатуренных стен и стен из ГКЛ под окраску с грунтованием, устройством уголков, оклеиванием стеклохолста и ошуриванием, шлифовкой</t>
  </si>
  <si>
    <t xml:space="preserve">Облицовка стен/устройство фартука  (кухня) из керамогранитной плиткой </t>
  </si>
  <si>
    <t>Устройство керамогранитной плитки пола 600х1200 мм, т. 9мм -керамогранит, 4 мм - клей 13 мм.</t>
  </si>
  <si>
    <r>
      <t xml:space="preserve">Высококачественная шпаклевка потолка из ГКЛ   с поклейкой стеклохолста </t>
    </r>
    <r>
      <rPr>
        <sz val="12"/>
        <color rgb="FFFF0000"/>
        <rFont val="Times New Roman"/>
        <family val="1"/>
        <charset val="204"/>
      </rPr>
      <t>под высококачественную окраску</t>
    </r>
    <r>
      <rPr>
        <sz val="12"/>
        <color theme="1"/>
        <rFont val="Times New Roman"/>
        <family val="1"/>
        <charset val="204"/>
      </rPr>
      <t xml:space="preserve"> и зашкуриванием и шлифовкой </t>
    </r>
  </si>
  <si>
    <t>Монтаж люка и лестницы, выход на чердак</t>
  </si>
  <si>
    <r>
      <t>Высококачественная шпаклевка оштукатуренных стен и из ГКЛ</t>
    </r>
    <r>
      <rPr>
        <sz val="12"/>
        <color indexed="2"/>
        <rFont val="Times New Roman"/>
        <family val="1"/>
        <charset val="204"/>
      </rPr>
      <t xml:space="preserve"> под обои</t>
    </r>
    <r>
      <rPr>
        <sz val="12"/>
        <color theme="1"/>
        <rFont val="Times New Roman"/>
        <family val="1"/>
        <charset val="204"/>
      </rPr>
      <t xml:space="preserve"> с грунтованием, устройством уголков, оклеиванием стеклохолст, ошуриванием, шлифовкой </t>
    </r>
  </si>
  <si>
    <t>Примечание:</t>
  </si>
  <si>
    <t>До начала работ Подрядчик производит самостоятельно обмеры и уточняет объемы работ.</t>
  </si>
  <si>
    <t xml:space="preserve">Единичные расценки  изменению не подлежат. Общая цена договора может изменяться при корректировке объемов работ. </t>
  </si>
  <si>
    <t>Цены за работу изменению не подлежат</t>
  </si>
  <si>
    <t>Оплата осуществляется за фактические выполненные работы по результатам обмеров</t>
  </si>
  <si>
    <t>Чистовые материалы закупает Заказчик</t>
  </si>
  <si>
    <t>Черновые материалы согласовываются Заказчиком  и по согласованию могут закупаються Подрядчиком. Заказчик компенсирует затраты Подрядчику при предъявлении документов (кассовый чек)</t>
  </si>
  <si>
    <t>Заказчик удерживает ____% гарантийных с кажной оплаты за выполненные работы и возвращает через 30 дней после окончания работ и подписания Акта о приемке работ</t>
  </si>
  <si>
    <t>Гарантийный срок на выполненные работы - 3 года с даты подписания Акта о приемке работ</t>
  </si>
  <si>
    <t>Подрядчик ежедневно производит уборку рабочих мест с укладкой мусора в мешки и выносом в указанное заказчиком место</t>
  </si>
  <si>
    <t>Срок выполнения работ ____день с даты заключения Договора</t>
  </si>
  <si>
    <t>Штрафные санкции за просрочку - 1% от стоимости работ за каждый день просрочки</t>
  </si>
  <si>
    <t>Штраф за оставление мусора - 500 руб. за каждый случай.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</si>
</sst>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2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indexed="5"/>
        <bgColor indexed="5"/>
      </patternFill>
    </fill>
    <fill>
      <patternFill patternType="solid">
        <fgColor rgb="FFFFC000"/>
        <bgColor rgb="FFFFC00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wrapText="1"/>
    </xf>
    <xf numFmtId="0" fontId="6" fillId="4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3" fillId="2" borderId="2" xfId="0" applyFont="1" applyFill="1" applyBorder="1" applyAlignment="1">
      <alignment horizontal="center"/>
    </xf>
    <xf numFmtId="0" fontId="10" fillId="2" borderId="1" xfId="0" applyFont="1" applyFill="1" applyBorder="1" applyAlignment="1">
      <alignment wrapText="1"/>
    </xf>
    <xf numFmtId="0" fontId="10" fillId="2" borderId="1" xfId="0" applyFont="1" applyFill="1" applyBorder="1" applyAlignment="1">
      <alignment horizontal="center"/>
    </xf>
    <xf numFmtId="0" fontId="9" fillId="0" borderId="0" xfId="0" applyFont="1"/>
    <xf numFmtId="0" fontId="8" fillId="0" borderId="0" xfId="0" applyFont="1"/>
    <xf numFmtId="0" fontId="6" fillId="0" borderId="0" xfId="0" applyFont="1" applyAlignment="1">
      <alignment horizontal="center" wrapText="1"/>
    </xf>
    <xf numFmtId="0" fontId="8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3031A2-DFB2-43FB-8A78-9DF4164491C2}">
  <dimension ref="A2:G66"/>
  <sheetViews>
    <sheetView tabSelected="1" workbookViewId="0">
      <selection activeCell="H9" sqref="H9"/>
    </sheetView>
  </sheetViews>
  <sheetFormatPr defaultRowHeight="14.5" x14ac:dyDescent="0.35"/>
  <cols>
    <col min="1" max="1" width="7" bestFit="1" customWidth="1"/>
    <col min="2" max="2" width="27.81640625" bestFit="1" customWidth="1"/>
    <col min="3" max="3" width="8.08984375" bestFit="1" customWidth="1"/>
    <col min="4" max="4" width="7.36328125" bestFit="1" customWidth="1"/>
    <col min="5" max="5" width="11.08984375" bestFit="1" customWidth="1"/>
    <col min="6" max="6" width="11.36328125" customWidth="1"/>
  </cols>
  <sheetData>
    <row r="2" spans="1:6" ht="15.5" x14ac:dyDescent="0.35">
      <c r="A2" s="1"/>
      <c r="C2" s="2"/>
      <c r="D2" s="3"/>
      <c r="E2" s="4" t="s">
        <v>0</v>
      </c>
      <c r="F2" s="5"/>
    </row>
    <row r="3" spans="1:6" ht="15.5" x14ac:dyDescent="0.35">
      <c r="A3" s="6"/>
      <c r="B3" s="4"/>
      <c r="C3" s="7"/>
      <c r="D3" s="8"/>
      <c r="E3" s="5" t="s">
        <v>1</v>
      </c>
      <c r="F3" s="5"/>
    </row>
    <row r="4" spans="1:6" ht="15.5" x14ac:dyDescent="0.35">
      <c r="A4" s="6"/>
      <c r="B4" s="4"/>
      <c r="C4" s="7"/>
      <c r="D4" s="8"/>
      <c r="E4" s="5"/>
      <c r="F4" s="5"/>
    </row>
    <row r="5" spans="1:6" ht="36" customHeight="1" x14ac:dyDescent="0.35">
      <c r="A5" s="6"/>
      <c r="B5" s="36" t="s">
        <v>2</v>
      </c>
      <c r="C5" s="36"/>
      <c r="D5" s="36"/>
      <c r="E5" s="36"/>
      <c r="F5" s="36"/>
    </row>
    <row r="6" spans="1:6" ht="15.5" x14ac:dyDescent="0.35">
      <c r="A6" s="6"/>
      <c r="B6" s="4"/>
      <c r="C6" s="7"/>
      <c r="D6" s="8"/>
      <c r="E6" s="8"/>
      <c r="F6" s="7"/>
    </row>
    <row r="7" spans="1:6" ht="30.5" x14ac:dyDescent="0.35">
      <c r="A7" s="9" t="s">
        <v>3</v>
      </c>
      <c r="B7" s="10" t="s">
        <v>4</v>
      </c>
      <c r="C7" s="10" t="s">
        <v>5</v>
      </c>
      <c r="D7" s="11" t="s">
        <v>6</v>
      </c>
      <c r="E7" s="12" t="s">
        <v>7</v>
      </c>
      <c r="F7" s="13" t="s">
        <v>8</v>
      </c>
    </row>
    <row r="8" spans="1:6" ht="15.5" x14ac:dyDescent="0.35">
      <c r="A8" s="14">
        <v>1</v>
      </c>
      <c r="B8" s="15" t="s">
        <v>9</v>
      </c>
      <c r="C8" s="10"/>
      <c r="D8" s="11"/>
      <c r="E8" s="12"/>
      <c r="F8" s="13"/>
    </row>
    <row r="9" spans="1:6" ht="77.5" x14ac:dyDescent="0.35">
      <c r="A9" s="16">
        <f>A8+1</f>
        <v>2</v>
      </c>
      <c r="B9" s="17" t="s">
        <v>10</v>
      </c>
      <c r="C9" s="18" t="s">
        <v>11</v>
      </c>
      <c r="D9" s="19">
        <v>12</v>
      </c>
      <c r="E9" s="19"/>
      <c r="F9" s="18">
        <f t="shared" ref="F9:F10" si="0">D9*E9</f>
        <v>0</v>
      </c>
    </row>
    <row r="10" spans="1:6" ht="62" x14ac:dyDescent="0.35">
      <c r="A10" s="16">
        <f t="shared" ref="A10:A52" si="1">A9+1</f>
        <v>3</v>
      </c>
      <c r="B10" s="17" t="s">
        <v>49</v>
      </c>
      <c r="C10" s="18" t="s">
        <v>12</v>
      </c>
      <c r="D10" s="19">
        <v>12</v>
      </c>
      <c r="E10" s="19"/>
      <c r="F10" s="18">
        <f t="shared" si="0"/>
        <v>0</v>
      </c>
    </row>
    <row r="11" spans="1:6" ht="15.5" x14ac:dyDescent="0.35">
      <c r="A11" s="16">
        <f t="shared" si="1"/>
        <v>4</v>
      </c>
      <c r="B11" s="20" t="s">
        <v>13</v>
      </c>
      <c r="C11" s="21"/>
      <c r="D11" s="21"/>
      <c r="E11" s="21"/>
      <c r="F11" s="21"/>
    </row>
    <row r="12" spans="1:6" ht="93" x14ac:dyDescent="0.35">
      <c r="A12" s="16">
        <f t="shared" si="1"/>
        <v>5</v>
      </c>
      <c r="B12" s="17" t="s">
        <v>14</v>
      </c>
      <c r="C12" s="19" t="s">
        <v>11</v>
      </c>
      <c r="D12" s="19">
        <v>18.7</v>
      </c>
      <c r="E12" s="19"/>
      <c r="F12" s="18">
        <f>D12*E12</f>
        <v>0</v>
      </c>
    </row>
    <row r="13" spans="1:6" ht="30.5" x14ac:dyDescent="0.35">
      <c r="A13" s="16">
        <f t="shared" si="1"/>
        <v>6</v>
      </c>
      <c r="B13" s="22" t="s">
        <v>15</v>
      </c>
      <c r="C13" s="21"/>
      <c r="D13" s="21"/>
      <c r="E13" s="15"/>
      <c r="F13" s="21"/>
    </row>
    <row r="14" spans="1:6" ht="31" x14ac:dyDescent="0.35">
      <c r="A14" s="16">
        <f t="shared" si="1"/>
        <v>7</v>
      </c>
      <c r="B14" s="23" t="s">
        <v>16</v>
      </c>
      <c r="C14" s="18" t="s">
        <v>11</v>
      </c>
      <c r="D14" s="19">
        <v>8.68</v>
      </c>
      <c r="E14" s="19"/>
      <c r="F14" s="18">
        <f t="shared" ref="F14:F16" si="2">D14*E14</f>
        <v>0</v>
      </c>
    </row>
    <row r="15" spans="1:6" ht="93.5" customHeight="1" x14ac:dyDescent="0.35">
      <c r="A15" s="16">
        <f t="shared" si="1"/>
        <v>8</v>
      </c>
      <c r="B15" s="17" t="s">
        <v>50</v>
      </c>
      <c r="C15" s="18" t="s">
        <v>11</v>
      </c>
      <c r="D15" s="19">
        <v>1</v>
      </c>
      <c r="E15" s="19"/>
      <c r="F15" s="18">
        <f t="shared" si="2"/>
        <v>0</v>
      </c>
    </row>
    <row r="16" spans="1:6" ht="108.5" x14ac:dyDescent="0.35">
      <c r="A16" s="16">
        <f t="shared" si="1"/>
        <v>9</v>
      </c>
      <c r="B16" s="23" t="s">
        <v>51</v>
      </c>
      <c r="C16" s="19" t="s">
        <v>11</v>
      </c>
      <c r="D16" s="24">
        <v>12</v>
      </c>
      <c r="E16" s="19"/>
      <c r="F16" s="18">
        <f t="shared" si="2"/>
        <v>0</v>
      </c>
    </row>
    <row r="17" spans="1:6" ht="15.5" x14ac:dyDescent="0.35">
      <c r="A17" s="16">
        <f t="shared" si="1"/>
        <v>10</v>
      </c>
      <c r="B17" s="25" t="s">
        <v>17</v>
      </c>
      <c r="C17" s="26"/>
      <c r="D17" s="26"/>
      <c r="E17" s="26"/>
      <c r="F17" s="26">
        <f>SUM(F9:F16)</f>
        <v>0</v>
      </c>
    </row>
    <row r="18" spans="1:6" ht="15.5" x14ac:dyDescent="0.35">
      <c r="A18" s="16">
        <f t="shared" si="1"/>
        <v>11</v>
      </c>
      <c r="B18" s="27" t="s">
        <v>18</v>
      </c>
      <c r="C18" s="24"/>
      <c r="D18" s="24"/>
      <c r="E18" s="19"/>
      <c r="F18" s="19"/>
    </row>
    <row r="19" spans="1:6" ht="15.5" x14ac:dyDescent="0.35">
      <c r="A19" s="16">
        <f t="shared" si="1"/>
        <v>12</v>
      </c>
      <c r="B19" s="22" t="s">
        <v>19</v>
      </c>
      <c r="C19" s="28"/>
      <c r="D19" s="28"/>
      <c r="E19" s="28"/>
      <c r="F19" s="21"/>
    </row>
    <row r="20" spans="1:6" ht="46.5" x14ac:dyDescent="0.35">
      <c r="A20" s="16">
        <f t="shared" si="1"/>
        <v>13</v>
      </c>
      <c r="B20" s="23" t="s">
        <v>53</v>
      </c>
      <c r="C20" s="19" t="s">
        <v>11</v>
      </c>
      <c r="D20" s="19">
        <v>1</v>
      </c>
      <c r="E20" s="19"/>
      <c r="F20" s="19">
        <f t="shared" ref="F20:F45" si="3">D20*E20</f>
        <v>0</v>
      </c>
    </row>
    <row r="21" spans="1:6" ht="15.5" x14ac:dyDescent="0.35">
      <c r="A21" s="16">
        <f t="shared" si="1"/>
        <v>14</v>
      </c>
      <c r="B21" s="32" t="s">
        <v>46</v>
      </c>
      <c r="C21" s="33" t="s">
        <v>11</v>
      </c>
      <c r="D21" s="33">
        <v>1</v>
      </c>
      <c r="E21" s="33"/>
      <c r="F21" s="33"/>
    </row>
    <row r="22" spans="1:6" ht="15.5" x14ac:dyDescent="0.35">
      <c r="A22" s="16">
        <f t="shared" si="1"/>
        <v>15</v>
      </c>
      <c r="B22" s="32" t="s">
        <v>47</v>
      </c>
      <c r="C22" s="33" t="s">
        <v>12</v>
      </c>
      <c r="D22" s="33">
        <v>1</v>
      </c>
      <c r="E22" s="33"/>
      <c r="F22" s="33"/>
    </row>
    <row r="23" spans="1:6" ht="46.5" x14ac:dyDescent="0.35">
      <c r="A23" s="16">
        <f t="shared" si="1"/>
        <v>16</v>
      </c>
      <c r="B23" s="32" t="s">
        <v>48</v>
      </c>
      <c r="C23" s="33" t="s">
        <v>36</v>
      </c>
      <c r="D23" s="33">
        <v>8</v>
      </c>
      <c r="E23" s="33"/>
      <c r="F23" s="33"/>
    </row>
    <row r="24" spans="1:6" ht="31" x14ac:dyDescent="0.35">
      <c r="A24" s="16">
        <f t="shared" si="1"/>
        <v>17</v>
      </c>
      <c r="B24" s="23" t="s">
        <v>44</v>
      </c>
      <c r="C24" s="19" t="s">
        <v>11</v>
      </c>
      <c r="D24" s="19">
        <v>1</v>
      </c>
      <c r="E24" s="24"/>
      <c r="F24" s="19" t="s">
        <v>43</v>
      </c>
    </row>
    <row r="25" spans="1:6" ht="108.5" x14ac:dyDescent="0.35">
      <c r="A25" s="16">
        <f t="shared" si="1"/>
        <v>18</v>
      </c>
      <c r="B25" s="23" t="s">
        <v>52</v>
      </c>
      <c r="C25" s="18" t="s">
        <v>11</v>
      </c>
      <c r="D25" s="19">
        <v>461.16</v>
      </c>
      <c r="E25" s="19"/>
      <c r="F25" s="18">
        <f t="shared" si="3"/>
        <v>0</v>
      </c>
    </row>
    <row r="26" spans="1:6" ht="108.5" x14ac:dyDescent="0.35">
      <c r="A26" s="16">
        <f t="shared" si="1"/>
        <v>19</v>
      </c>
      <c r="B26" s="23" t="s">
        <v>57</v>
      </c>
      <c r="C26" s="18" t="s">
        <v>11</v>
      </c>
      <c r="D26" s="19">
        <v>1</v>
      </c>
      <c r="E26" s="19"/>
      <c r="F26" s="18">
        <f t="shared" si="3"/>
        <v>0</v>
      </c>
    </row>
    <row r="27" spans="1:6" ht="77.5" x14ac:dyDescent="0.35">
      <c r="A27" s="16">
        <f t="shared" si="1"/>
        <v>20</v>
      </c>
      <c r="B27" s="17" t="s">
        <v>20</v>
      </c>
      <c r="C27" s="18" t="s">
        <v>12</v>
      </c>
      <c r="D27" s="19">
        <v>84.01</v>
      </c>
      <c r="E27" s="19"/>
      <c r="F27" s="18">
        <f t="shared" si="3"/>
        <v>0</v>
      </c>
    </row>
    <row r="28" spans="1:6" ht="31" x14ac:dyDescent="0.35">
      <c r="A28" s="16">
        <f t="shared" si="1"/>
        <v>21</v>
      </c>
      <c r="B28" s="23" t="s">
        <v>21</v>
      </c>
      <c r="C28" s="19" t="s">
        <v>11</v>
      </c>
      <c r="D28" s="19">
        <f>D25</f>
        <v>461.16</v>
      </c>
      <c r="E28" s="19"/>
      <c r="F28" s="19">
        <f t="shared" si="3"/>
        <v>0</v>
      </c>
    </row>
    <row r="29" spans="1:6" ht="31" x14ac:dyDescent="0.35">
      <c r="A29" s="16">
        <f t="shared" si="1"/>
        <v>22</v>
      </c>
      <c r="B29" s="23" t="s">
        <v>22</v>
      </c>
      <c r="C29" s="19" t="s">
        <v>12</v>
      </c>
      <c r="D29" s="19">
        <v>100</v>
      </c>
      <c r="E29" s="19"/>
      <c r="F29" s="19">
        <f t="shared" si="3"/>
        <v>0</v>
      </c>
    </row>
    <row r="30" spans="1:6" ht="15.5" x14ac:dyDescent="0.35">
      <c r="A30" s="16">
        <f t="shared" si="1"/>
        <v>23</v>
      </c>
      <c r="B30" s="23" t="s">
        <v>23</v>
      </c>
      <c r="C30" s="19" t="s">
        <v>11</v>
      </c>
      <c r="D30" s="19">
        <v>1</v>
      </c>
      <c r="E30" s="19"/>
      <c r="F30" s="19">
        <f t="shared" si="3"/>
        <v>0</v>
      </c>
    </row>
    <row r="31" spans="1:6" ht="15.5" x14ac:dyDescent="0.35">
      <c r="A31" s="16">
        <f t="shared" si="1"/>
        <v>24</v>
      </c>
      <c r="B31" s="23" t="s">
        <v>24</v>
      </c>
      <c r="C31" s="19" t="s">
        <v>11</v>
      </c>
      <c r="D31" s="19">
        <v>1</v>
      </c>
      <c r="E31" s="19"/>
      <c r="F31" s="19">
        <f t="shared" si="3"/>
        <v>0</v>
      </c>
    </row>
    <row r="32" spans="1:6" ht="15.5" x14ac:dyDescent="0.35">
      <c r="A32" s="16">
        <f t="shared" si="1"/>
        <v>25</v>
      </c>
      <c r="B32" s="29" t="s">
        <v>25</v>
      </c>
      <c r="C32" s="21"/>
      <c r="D32" s="21"/>
      <c r="E32" s="21"/>
      <c r="F32" s="21"/>
    </row>
    <row r="33" spans="1:7" ht="77.5" x14ac:dyDescent="0.35">
      <c r="A33" s="16">
        <f t="shared" si="1"/>
        <v>26</v>
      </c>
      <c r="B33" s="23" t="s">
        <v>54</v>
      </c>
      <c r="C33" s="19" t="s">
        <v>11</v>
      </c>
      <c r="D33" s="19">
        <v>97.48</v>
      </c>
      <c r="E33" s="19"/>
      <c r="F33" s="19">
        <f t="shared" si="3"/>
        <v>0</v>
      </c>
    </row>
    <row r="34" spans="1:7" ht="15.5" x14ac:dyDescent="0.35">
      <c r="A34" s="16">
        <f t="shared" si="1"/>
        <v>27</v>
      </c>
      <c r="B34" s="32" t="s">
        <v>46</v>
      </c>
      <c r="C34" s="33" t="s">
        <v>11</v>
      </c>
      <c r="D34" s="33">
        <v>97.48</v>
      </c>
      <c r="E34" s="33"/>
      <c r="F34" s="19">
        <f t="shared" si="3"/>
        <v>0</v>
      </c>
    </row>
    <row r="35" spans="1:7" ht="15.5" x14ac:dyDescent="0.35">
      <c r="A35" s="16">
        <f t="shared" si="1"/>
        <v>28</v>
      </c>
      <c r="B35" s="32" t="s">
        <v>47</v>
      </c>
      <c r="C35" s="33" t="s">
        <v>12</v>
      </c>
      <c r="D35" s="33">
        <v>1</v>
      </c>
      <c r="E35" s="33"/>
      <c r="F35" s="19">
        <f t="shared" si="3"/>
        <v>0</v>
      </c>
    </row>
    <row r="36" spans="1:7" ht="46.5" x14ac:dyDescent="0.35">
      <c r="A36" s="16">
        <f t="shared" si="1"/>
        <v>29</v>
      </c>
      <c r="B36" s="32" t="s">
        <v>48</v>
      </c>
      <c r="C36" s="33" t="s">
        <v>36</v>
      </c>
      <c r="D36" s="33">
        <v>1</v>
      </c>
      <c r="E36" s="33"/>
      <c r="F36" s="19">
        <f t="shared" si="3"/>
        <v>0</v>
      </c>
    </row>
    <row r="37" spans="1:7" ht="15.5" x14ac:dyDescent="0.35">
      <c r="A37" s="16">
        <f t="shared" si="1"/>
        <v>30</v>
      </c>
      <c r="B37" s="23" t="s">
        <v>26</v>
      </c>
      <c r="C37" s="19" t="s">
        <v>11</v>
      </c>
      <c r="D37" s="19">
        <v>97.48</v>
      </c>
      <c r="E37" s="19"/>
      <c r="F37" s="19">
        <f t="shared" si="3"/>
        <v>0</v>
      </c>
    </row>
    <row r="38" spans="1:7" ht="31" x14ac:dyDescent="0.35">
      <c r="A38" s="16">
        <f t="shared" si="1"/>
        <v>31</v>
      </c>
      <c r="B38" s="23" t="s">
        <v>27</v>
      </c>
      <c r="C38" s="19" t="s">
        <v>28</v>
      </c>
      <c r="D38" s="19">
        <v>156</v>
      </c>
      <c r="E38" s="19"/>
      <c r="F38" s="19">
        <f t="shared" si="3"/>
        <v>0</v>
      </c>
    </row>
    <row r="39" spans="1:7" ht="46.5" x14ac:dyDescent="0.35">
      <c r="A39" s="16">
        <f t="shared" si="1"/>
        <v>32</v>
      </c>
      <c r="B39" s="23" t="s">
        <v>29</v>
      </c>
      <c r="C39" s="19" t="s">
        <v>11</v>
      </c>
      <c r="D39" s="19">
        <v>81.75</v>
      </c>
      <c r="E39" s="19"/>
      <c r="F39" s="19">
        <f t="shared" si="3"/>
        <v>0</v>
      </c>
    </row>
    <row r="40" spans="1:7" ht="30.5" x14ac:dyDescent="0.35">
      <c r="A40" s="16">
        <f t="shared" si="1"/>
        <v>33</v>
      </c>
      <c r="B40" s="29" t="s">
        <v>30</v>
      </c>
      <c r="C40" s="21"/>
      <c r="D40" s="21"/>
      <c r="E40" s="21"/>
      <c r="F40" s="21"/>
    </row>
    <row r="41" spans="1:7" ht="15.5" x14ac:dyDescent="0.35">
      <c r="A41" s="16">
        <f t="shared" si="1"/>
        <v>34</v>
      </c>
      <c r="B41" s="23" t="s">
        <v>31</v>
      </c>
      <c r="C41" s="19" t="s">
        <v>11</v>
      </c>
      <c r="D41" s="19">
        <v>8.68</v>
      </c>
      <c r="E41" s="19"/>
      <c r="F41" s="19">
        <f t="shared" si="3"/>
        <v>0</v>
      </c>
    </row>
    <row r="42" spans="1:7" ht="94.5" customHeight="1" x14ac:dyDescent="0.35">
      <c r="A42" s="16">
        <f t="shared" si="1"/>
        <v>35</v>
      </c>
      <c r="B42" s="30" t="s">
        <v>55</v>
      </c>
      <c r="C42" s="31" t="s">
        <v>11</v>
      </c>
      <c r="D42" s="31">
        <v>12</v>
      </c>
      <c r="E42" s="31"/>
      <c r="F42" s="19"/>
      <c r="G42" s="34"/>
    </row>
    <row r="43" spans="1:7" ht="40" customHeight="1" x14ac:dyDescent="0.35">
      <c r="A43" s="16">
        <f t="shared" si="1"/>
        <v>36</v>
      </c>
      <c r="B43" s="30" t="s">
        <v>45</v>
      </c>
      <c r="C43" s="31" t="s">
        <v>32</v>
      </c>
      <c r="D43" s="31">
        <v>12</v>
      </c>
      <c r="E43" s="31"/>
      <c r="F43" s="19">
        <f t="shared" si="3"/>
        <v>0</v>
      </c>
    </row>
    <row r="44" spans="1:7" ht="77.5" x14ac:dyDescent="0.35">
      <c r="A44" s="16">
        <f t="shared" si="1"/>
        <v>37</v>
      </c>
      <c r="B44" s="30" t="s">
        <v>33</v>
      </c>
      <c r="C44" s="31" t="s">
        <v>11</v>
      </c>
      <c r="D44" s="31">
        <v>160</v>
      </c>
      <c r="E44" s="31"/>
      <c r="F44" s="19">
        <f t="shared" si="3"/>
        <v>0</v>
      </c>
    </row>
    <row r="45" spans="1:7" ht="15.5" x14ac:dyDescent="0.35">
      <c r="A45" s="16">
        <f t="shared" si="1"/>
        <v>38</v>
      </c>
      <c r="B45" s="29" t="s">
        <v>34</v>
      </c>
      <c r="C45" s="21"/>
      <c r="D45" s="21"/>
      <c r="E45" s="21"/>
      <c r="F45" s="21">
        <f t="shared" si="3"/>
        <v>0</v>
      </c>
    </row>
    <row r="46" spans="1:7" ht="62" x14ac:dyDescent="0.35">
      <c r="A46" s="16">
        <f t="shared" si="1"/>
        <v>39</v>
      </c>
      <c r="B46" s="23" t="s">
        <v>35</v>
      </c>
      <c r="C46" s="19" t="s">
        <v>36</v>
      </c>
      <c r="D46" s="19">
        <v>9</v>
      </c>
      <c r="E46" s="3"/>
      <c r="F46" s="19">
        <f>D46*E46</f>
        <v>0</v>
      </c>
    </row>
    <row r="47" spans="1:7" ht="46.5" x14ac:dyDescent="0.35">
      <c r="A47" s="16">
        <f t="shared" si="1"/>
        <v>40</v>
      </c>
      <c r="B47" s="23" t="s">
        <v>37</v>
      </c>
      <c r="C47" s="19" t="s">
        <v>36</v>
      </c>
      <c r="D47" s="19">
        <v>2</v>
      </c>
      <c r="E47" s="19"/>
      <c r="F47" s="19">
        <f t="shared" ref="F47:F50" si="4">D47*E47</f>
        <v>0</v>
      </c>
    </row>
    <row r="48" spans="1:7" ht="31" x14ac:dyDescent="0.35">
      <c r="A48" s="16">
        <f t="shared" si="1"/>
        <v>41</v>
      </c>
      <c r="B48" s="23" t="s">
        <v>56</v>
      </c>
      <c r="C48" s="19" t="s">
        <v>36</v>
      </c>
      <c r="D48" s="19">
        <v>1</v>
      </c>
      <c r="E48" s="19"/>
      <c r="F48" s="19">
        <f t="shared" si="4"/>
        <v>0</v>
      </c>
    </row>
    <row r="49" spans="1:6" ht="46.5" x14ac:dyDescent="0.35">
      <c r="A49" s="16">
        <f t="shared" si="1"/>
        <v>42</v>
      </c>
      <c r="B49" s="23" t="s">
        <v>38</v>
      </c>
      <c r="C49" s="19" t="s">
        <v>39</v>
      </c>
      <c r="D49" s="19">
        <v>1</v>
      </c>
      <c r="E49" s="19"/>
      <c r="F49" s="19">
        <f t="shared" si="4"/>
        <v>0</v>
      </c>
    </row>
    <row r="50" spans="1:6" ht="15.5" x14ac:dyDescent="0.35">
      <c r="A50" s="16">
        <f t="shared" si="1"/>
        <v>43</v>
      </c>
      <c r="B50" s="23" t="s">
        <v>40</v>
      </c>
      <c r="C50" s="19" t="s">
        <v>36</v>
      </c>
      <c r="D50" s="19">
        <v>1</v>
      </c>
      <c r="E50" s="19"/>
      <c r="F50" s="19">
        <f t="shared" si="4"/>
        <v>0</v>
      </c>
    </row>
    <row r="51" spans="1:6" ht="15.5" x14ac:dyDescent="0.35">
      <c r="A51" s="16">
        <f t="shared" si="1"/>
        <v>44</v>
      </c>
      <c r="B51" s="29" t="s">
        <v>41</v>
      </c>
      <c r="C51" s="15"/>
      <c r="D51" s="15"/>
      <c r="E51" s="15"/>
      <c r="F51" s="15">
        <f>SUM(F20:F50)</f>
        <v>0</v>
      </c>
    </row>
    <row r="52" spans="1:6" ht="15.5" x14ac:dyDescent="0.35">
      <c r="A52" s="16">
        <f t="shared" si="1"/>
        <v>45</v>
      </c>
      <c r="B52" s="25" t="s">
        <v>42</v>
      </c>
      <c r="C52" s="26"/>
      <c r="D52" s="26"/>
      <c r="E52" s="26"/>
      <c r="F52" s="26">
        <f>F17+F51</f>
        <v>0</v>
      </c>
    </row>
    <row r="54" spans="1:6" ht="15.5" x14ac:dyDescent="0.35">
      <c r="A54" s="35" t="s">
        <v>58</v>
      </c>
      <c r="B54" s="35"/>
      <c r="C54" s="35"/>
      <c r="D54" s="35"/>
      <c r="E54" s="35"/>
    </row>
    <row r="55" spans="1:6" ht="28" customHeight="1" x14ac:dyDescent="0.35">
      <c r="A55" s="37" t="s">
        <v>59</v>
      </c>
      <c r="B55" s="37"/>
      <c r="C55" s="37"/>
      <c r="D55" s="37"/>
      <c r="E55" s="37"/>
    </row>
    <row r="56" spans="1:6" ht="35.5" customHeight="1" x14ac:dyDescent="0.35">
      <c r="A56" s="37" t="s">
        <v>60</v>
      </c>
      <c r="B56" s="37"/>
      <c r="C56" s="37"/>
      <c r="D56" s="37"/>
      <c r="E56" s="37"/>
    </row>
    <row r="57" spans="1:6" ht="16" customHeight="1" x14ac:dyDescent="0.35">
      <c r="A57" s="37" t="s">
        <v>61</v>
      </c>
      <c r="B57" s="37"/>
      <c r="C57" s="37"/>
      <c r="D57" s="37"/>
      <c r="E57" s="37"/>
    </row>
    <row r="58" spans="1:6" ht="34.5" customHeight="1" x14ac:dyDescent="0.35">
      <c r="A58" s="37" t="s">
        <v>62</v>
      </c>
      <c r="B58" s="37"/>
      <c r="C58" s="37"/>
      <c r="D58" s="37"/>
      <c r="E58" s="37"/>
    </row>
    <row r="59" spans="1:6" ht="16" customHeight="1" x14ac:dyDescent="0.35">
      <c r="A59" s="37" t="s">
        <v>63</v>
      </c>
      <c r="B59" s="37"/>
      <c r="C59" s="37"/>
      <c r="D59" s="37"/>
      <c r="E59" s="37"/>
    </row>
    <row r="60" spans="1:6" ht="43.5" customHeight="1" x14ac:dyDescent="0.35">
      <c r="A60" s="37" t="s">
        <v>64</v>
      </c>
      <c r="B60" s="37"/>
      <c r="C60" s="37"/>
      <c r="D60" s="37"/>
      <c r="E60" s="37"/>
    </row>
    <row r="61" spans="1:6" ht="51" customHeight="1" x14ac:dyDescent="0.35">
      <c r="A61" s="37" t="s">
        <v>65</v>
      </c>
      <c r="B61" s="37"/>
      <c r="C61" s="37"/>
      <c r="D61" s="37"/>
      <c r="E61" s="37"/>
    </row>
    <row r="62" spans="1:6" ht="37" customHeight="1" x14ac:dyDescent="0.35">
      <c r="A62" s="37" t="s">
        <v>66</v>
      </c>
      <c r="B62" s="37"/>
      <c r="C62" s="37"/>
      <c r="D62" s="37"/>
      <c r="E62" s="37"/>
    </row>
    <row r="63" spans="1:6" ht="42" customHeight="1" x14ac:dyDescent="0.35">
      <c r="A63" s="37" t="s">
        <v>67</v>
      </c>
      <c r="B63" s="37"/>
      <c r="C63" s="37"/>
      <c r="D63" s="37"/>
      <c r="E63" s="37"/>
    </row>
    <row r="64" spans="1:6" ht="22.5" customHeight="1" x14ac:dyDescent="0.35">
      <c r="A64" s="37" t="s">
        <v>68</v>
      </c>
      <c r="B64" s="37"/>
      <c r="C64" s="37"/>
      <c r="D64" s="37"/>
      <c r="E64" s="37"/>
    </row>
    <row r="65" spans="1:5" ht="33" customHeight="1" x14ac:dyDescent="0.35">
      <c r="A65" s="37" t="s">
        <v>69</v>
      </c>
      <c r="B65" s="37"/>
      <c r="C65" s="37"/>
      <c r="D65" s="37"/>
      <c r="E65" s="37"/>
    </row>
    <row r="66" spans="1:5" ht="25.5" customHeight="1" x14ac:dyDescent="0.35">
      <c r="A66" s="37" t="s">
        <v>70</v>
      </c>
      <c r="B66" s="37"/>
      <c r="C66" s="37"/>
      <c r="D66" s="37"/>
      <c r="E66" s="37"/>
    </row>
  </sheetData>
  <mergeCells count="13">
    <mergeCell ref="A64:E64"/>
    <mergeCell ref="A65:E65"/>
    <mergeCell ref="A66:E66"/>
    <mergeCell ref="A59:E59"/>
    <mergeCell ref="A60:E60"/>
    <mergeCell ref="A61:E61"/>
    <mergeCell ref="A62:E62"/>
    <mergeCell ref="A63:E63"/>
    <mergeCell ref="B5:F5"/>
    <mergeCell ref="A55:E55"/>
    <mergeCell ref="A56:E56"/>
    <mergeCell ref="A57:E57"/>
    <mergeCell ref="A58:E5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Ведомость дом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Xiaomi</dc:creator>
  <cp:keywords/>
  <dc:description/>
  <cp:lastModifiedBy>Xiaomi</cp:lastModifiedBy>
  <cp:revision>1</cp:revision>
  <dcterms:created xsi:type="dcterms:W3CDTF">2022-09-09T12:19:16Z</dcterms:created>
  <dcterms:modified xsi:type="dcterms:W3CDTF">2022-09-19T12:23:22Z</dcterms:modified>
  <cp:category/>
  <cp:contentStatus/>
</cp:coreProperties>
</file>