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nikitin\Desktop\Никитин\"/>
    </mc:Choice>
  </mc:AlternateContent>
  <bookViews>
    <workbookView xWindow="0" yWindow="0" windowWidth="28800" windowHeight="11655"/>
  </bookViews>
  <sheets>
    <sheet name="Ведомость объемов работ 6 граф" sheetId="2" r:id="rId1"/>
  </sheets>
  <definedNames>
    <definedName name="_xlnm.Print_Titles" localSheetId="0">'Ведомость объемов работ 6 граф'!$6:$6</definedName>
  </definedNames>
  <calcPr calcId="162913"/>
</workbook>
</file>

<file path=xl/calcChain.xml><?xml version="1.0" encoding="utf-8"?>
<calcChain xmlns="http://schemas.openxmlformats.org/spreadsheetml/2006/main">
  <c r="F12" i="2" l="1"/>
  <c r="F14" i="2" l="1"/>
  <c r="F13" i="2"/>
  <c r="F49" i="2"/>
  <c r="F48" i="2"/>
  <c r="F47" i="2"/>
  <c r="F46" i="2"/>
  <c r="F44" i="2" l="1"/>
  <c r="F42" i="2"/>
  <c r="F41" i="2"/>
  <c r="F40" i="2"/>
  <c r="F39" i="2"/>
  <c r="F36" i="2"/>
  <c r="F35" i="2"/>
  <c r="F32" i="2"/>
  <c r="F31" i="2"/>
  <c r="F30" i="2"/>
  <c r="F28" i="2"/>
  <c r="F27" i="2"/>
  <c r="F26" i="2"/>
  <c r="F25" i="2"/>
  <c r="F23" i="2"/>
  <c r="F22" i="2"/>
  <c r="F21" i="2"/>
  <c r="F19" i="2"/>
  <c r="F17" i="2"/>
  <c r="F16" i="2"/>
  <c r="F11" i="2"/>
  <c r="F9" i="2"/>
  <c r="D18" i="2" l="1"/>
  <c r="F18" i="2" s="1"/>
  <c r="F50" i="2" s="1"/>
</calcChain>
</file>

<file path=xl/sharedStrings.xml><?xml version="1.0" encoding="utf-8"?>
<sst xmlns="http://schemas.openxmlformats.org/spreadsheetml/2006/main" count="106" uniqueCount="79">
  <si>
    <t>№ пп</t>
  </si>
  <si>
    <t>Наименование</t>
  </si>
  <si>
    <t>Ед. изм.</t>
  </si>
  <si>
    <t>Кол.</t>
  </si>
  <si>
    <t>м2</t>
  </si>
  <si>
    <t>шт</t>
  </si>
  <si>
    <t>122</t>
  </si>
  <si>
    <t>129</t>
  </si>
  <si>
    <t>133</t>
  </si>
  <si>
    <t>265</t>
  </si>
  <si>
    <t>267</t>
  </si>
  <si>
    <t>270</t>
  </si>
  <si>
    <t>275</t>
  </si>
  <si>
    <t>290</t>
  </si>
  <si>
    <t>298</t>
  </si>
  <si>
    <t>300</t>
  </si>
  <si>
    <t>Замена светильников навеса</t>
  </si>
  <si>
    <t>308</t>
  </si>
  <si>
    <t>309</t>
  </si>
  <si>
    <t>Демонтаж светильников, устанавливаемый вне зданий с лампами: люминесцентными</t>
  </si>
  <si>
    <t>310</t>
  </si>
  <si>
    <t>Демонтаж кабеля питания</t>
  </si>
  <si>
    <t>311</t>
  </si>
  <si>
    <t>Электромонтажные работы фриза навеса</t>
  </si>
  <si>
    <t>314</t>
  </si>
  <si>
    <t>Присоединение к зажимам жил проводов или кабелей сечением: до 2,5 мм2</t>
  </si>
  <si>
    <t>316</t>
  </si>
  <si>
    <t>Разделка и включение концов жил провода одножильного при пайке и отпайке</t>
  </si>
  <si>
    <t>317</t>
  </si>
  <si>
    <t>Переподключение подсветки логотипов навеса</t>
  </si>
  <si>
    <t>Ремонт потолка навеса</t>
  </si>
  <si>
    <t>323</t>
  </si>
  <si>
    <t>Разборка  потолков навеса</t>
  </si>
  <si>
    <t>329</t>
  </si>
  <si>
    <t>Замена обшивки колонн навеса</t>
  </si>
  <si>
    <t>334</t>
  </si>
  <si>
    <t>Демонтаж обшивки колонн навеса</t>
  </si>
  <si>
    <t>335</t>
  </si>
  <si>
    <t>Демонтаж обшивки межколонного короба</t>
  </si>
  <si>
    <t>336</t>
  </si>
  <si>
    <t>338</t>
  </si>
  <si>
    <t>Наклейки на колонны, межколонные короба, капоты ТРК</t>
  </si>
  <si>
    <t>340</t>
  </si>
  <si>
    <t>Наклейка прочих обязательных элементов  из поливинилхлоридной декоративно-отделочной самоклеющейся пленки на окна, двери, колонны и т.д.</t>
  </si>
  <si>
    <t>Раздел 3. Островки ТРК.</t>
  </si>
  <si>
    <t>Раздел 5. Облицовка колонн навеса</t>
  </si>
  <si>
    <t>Стоимость за единицу</t>
  </si>
  <si>
    <t>Раздел 2. Здание операторной. Фасад.</t>
  </si>
  <si>
    <t>Демонтажные работы</t>
  </si>
  <si>
    <t>Облицовка фасада</t>
  </si>
  <si>
    <t>Демонтаж облицовочной коронки</t>
  </si>
  <si>
    <t>Монтаж облицовочной коронки и рамы под ТРК</t>
  </si>
  <si>
    <t>п.м.</t>
  </si>
  <si>
    <t>Установка дуг безопасности</t>
  </si>
  <si>
    <t>Демонтаж дуг безопасности</t>
  </si>
  <si>
    <t>Раздел 4. Устройство фриза, монтаж светового короба навеса.</t>
  </si>
  <si>
    <t>Демонтаж фриза навеса (основного)</t>
  </si>
  <si>
    <t>м.п.</t>
  </si>
  <si>
    <t>Отсоединение светильников</t>
  </si>
  <si>
    <t>АЗС №5 г. Курган. Выполнение экстерьерных работ по обновлению АЗС формата «Мы рады вам».</t>
  </si>
  <si>
    <t>Ст-ть работ</t>
  </si>
  <si>
    <t>Устройство вентилируемых фасадов с вертикально-горизонтальным каркасом, с лесов включая откосы</t>
  </si>
  <si>
    <t>Установка световых формованных элементов фриза магазина. Накладные световые элементы логотипов (короба) "Мы рады вам" с подключением</t>
  </si>
  <si>
    <t xml:space="preserve">Монтаж  фриза навеса c устройством каркаса и грунтовкой сварных соединений </t>
  </si>
  <si>
    <t xml:space="preserve"> Устройство водостока с кровли операторной</t>
  </si>
  <si>
    <t xml:space="preserve">Замена водосточного желоба из оцинкованной стали окрашенного RAL 7024 (Графитовый) шириной 125мм  </t>
  </si>
  <si>
    <t>Замена водосточных труб Ду 100, из оц. Стали окрашенного RAL 7024 (Графитовый)</t>
  </si>
  <si>
    <r>
      <t>Установка колена выпускного трубы окрашенного Ду100мм, 60</t>
    </r>
    <r>
      <rPr>
        <sz val="12"/>
        <rFont val="Calibri"/>
        <family val="2"/>
        <charset val="204"/>
      </rPr>
      <t>°</t>
    </r>
  </si>
  <si>
    <t>Прокладка греющего кабеля</t>
  </si>
  <si>
    <t>Окончательные объемы работ уточнить на месте производства работ. Оплата работ производится по фактически выполненным объемам, подтвержденным представителем РН-Ростовнефтепродукт</t>
  </si>
  <si>
    <t>Монтаж светильников с лампами: люминесцентными</t>
  </si>
  <si>
    <t>Прокладка кабеля ВВГнг  FRLS 3*2,5  в гофротрубе c монтажем распредкоробок</t>
  </si>
  <si>
    <t xml:space="preserve">                Смета</t>
  </si>
  <si>
    <t>Разборка фасада операторной из алюкобонда с демонтажом каркаса и отливов</t>
  </si>
  <si>
    <t>Монтаж новых парапетов из оцинкованной стали толщиной 0,7мм, шириной 0,6 (в среднем) c герметизацией стыков герметиком</t>
  </si>
  <si>
    <t>Монтаж логотипа "Бур"</t>
  </si>
  <si>
    <t>Устройство потолков: реечных алюминиевых с монтажом каркаса при необходимости</t>
  </si>
  <si>
    <t>Монтаж обшивки межколонного короба с монтажом каркаса</t>
  </si>
  <si>
    <t>Монтаж обшивки колонн навеса с монтажом каркаса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</si>
</sst>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_-;\-* #,##0_-;_-* &quot;-&quot;??_-;_-@_-"/>
  </numFmts>
  <fonts count="12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6" fillId="0" borderId="0"/>
    <xf numFmtId="0" fontId="5" fillId="0" borderId="0"/>
  </cellStyleXfs>
  <cellXfs count="62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0" xfId="0" applyNumberFormat="1" applyFont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49" fontId="2" fillId="0" borderId="1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top"/>
    </xf>
    <xf numFmtId="1" fontId="8" fillId="2" borderId="2" xfId="0" applyNumberFormat="1" applyFont="1" applyFill="1" applyBorder="1"/>
    <xf numFmtId="1" fontId="7" fillId="0" borderId="1" xfId="0" applyNumberFormat="1" applyFont="1" applyBorder="1"/>
    <xf numFmtId="0" fontId="2" fillId="2" borderId="1" xfId="0" quotePrefix="1" applyNumberFormat="1" applyFont="1" applyFill="1" applyBorder="1" applyAlignment="1">
      <alignment horizontal="center" vertical="top"/>
    </xf>
    <xf numFmtId="0" fontId="2" fillId="2" borderId="1" xfId="3" applyFont="1" applyFill="1" applyBorder="1" applyAlignment="1">
      <alignment horizontal="left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1" fontId="7" fillId="0" borderId="0" xfId="0" applyNumberFormat="1" applyFont="1"/>
    <xf numFmtId="165" fontId="7" fillId="0" borderId="1" xfId="1" applyNumberFormat="1" applyFont="1" applyBorder="1"/>
    <xf numFmtId="1" fontId="7" fillId="0" borderId="2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/>
    <xf numFmtId="0" fontId="1" fillId="0" borderId="0" xfId="0" applyFont="1" applyAlignment="1">
      <alignment horizontal="center" vertical="top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9" fontId="2" fillId="0" borderId="5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2"/>
    <cellStyle name="Обычный_Лист1" xfId="3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tabSelected="1" zoomScaleNormal="100" zoomScaleSheetLayoutView="75" workbookViewId="0">
      <selection activeCell="B30" sqref="B30"/>
    </sheetView>
  </sheetViews>
  <sheetFormatPr defaultColWidth="9.140625" defaultRowHeight="15.75" x14ac:dyDescent="0.25"/>
  <cols>
    <col min="1" max="1" width="6.42578125" style="2" customWidth="1"/>
    <col min="2" max="2" width="40.85546875" style="3" customWidth="1"/>
    <col min="3" max="3" width="8.5703125" style="4" customWidth="1"/>
    <col min="4" max="4" width="8.140625" style="5" customWidth="1"/>
    <col min="5" max="5" width="12.7109375" style="1" customWidth="1"/>
    <col min="6" max="6" width="11.5703125" style="1" customWidth="1"/>
    <col min="7" max="16384" width="9.140625" style="1"/>
  </cols>
  <sheetData>
    <row r="1" spans="1:6" ht="12.75" customHeight="1" x14ac:dyDescent="0.25">
      <c r="A1" s="47"/>
      <c r="B1" s="47"/>
      <c r="C1" s="47"/>
      <c r="D1" s="47"/>
    </row>
    <row r="2" spans="1:6" x14ac:dyDescent="0.25">
      <c r="A2" s="47" t="s">
        <v>72</v>
      </c>
      <c r="B2" s="47"/>
      <c r="C2" s="47"/>
      <c r="D2" s="47"/>
    </row>
    <row r="3" spans="1:6" ht="33" customHeight="1" x14ac:dyDescent="0.25">
      <c r="A3" s="43" t="s">
        <v>59</v>
      </c>
      <c r="B3" s="43"/>
      <c r="C3" s="43"/>
      <c r="D3" s="43"/>
      <c r="E3" s="44"/>
    </row>
    <row r="5" spans="1:6" ht="45.75" customHeight="1" x14ac:dyDescent="0.25">
      <c r="A5" s="16" t="s">
        <v>0</v>
      </c>
      <c r="B5" s="17" t="s">
        <v>1</v>
      </c>
      <c r="C5" s="17" t="s">
        <v>2</v>
      </c>
      <c r="D5" s="18" t="s">
        <v>3</v>
      </c>
      <c r="E5" s="17" t="s">
        <v>46</v>
      </c>
      <c r="F5" s="17" t="s">
        <v>60</v>
      </c>
    </row>
    <row r="6" spans="1:6" ht="22.5" customHeight="1" x14ac:dyDescent="0.25">
      <c r="A6" s="14">
        <v>1</v>
      </c>
      <c r="B6" s="15">
        <v>2</v>
      </c>
      <c r="C6" s="15">
        <v>3</v>
      </c>
      <c r="D6" s="15">
        <v>4</v>
      </c>
      <c r="E6" s="13">
        <v>5</v>
      </c>
      <c r="F6" s="13">
        <v>6</v>
      </c>
    </row>
    <row r="7" spans="1:6" ht="20.25" customHeight="1" x14ac:dyDescent="0.25">
      <c r="A7" s="54" t="s">
        <v>47</v>
      </c>
      <c r="B7" s="55"/>
      <c r="C7" s="55"/>
      <c r="D7" s="55"/>
      <c r="E7" s="10"/>
      <c r="F7" s="10"/>
    </row>
    <row r="8" spans="1:6" ht="19.149999999999999" customHeight="1" x14ac:dyDescent="0.25">
      <c r="A8" s="56" t="s">
        <v>48</v>
      </c>
      <c r="B8" s="57"/>
      <c r="C8" s="57"/>
      <c r="D8" s="58"/>
      <c r="E8" s="10"/>
      <c r="F8" s="10"/>
    </row>
    <row r="9" spans="1:6" ht="55.5" customHeight="1" x14ac:dyDescent="0.25">
      <c r="A9" s="11" t="s">
        <v>6</v>
      </c>
      <c r="B9" s="12" t="s">
        <v>73</v>
      </c>
      <c r="C9" s="6" t="s">
        <v>4</v>
      </c>
      <c r="D9" s="19">
        <v>223</v>
      </c>
      <c r="E9" s="13">
        <v>200</v>
      </c>
      <c r="F9" s="13">
        <f>D9*E9</f>
        <v>44600</v>
      </c>
    </row>
    <row r="10" spans="1:6" ht="24.75" customHeight="1" x14ac:dyDescent="0.25">
      <c r="A10" s="48" t="s">
        <v>49</v>
      </c>
      <c r="B10" s="49"/>
      <c r="C10" s="49"/>
      <c r="D10" s="50"/>
      <c r="E10" s="10"/>
      <c r="F10" s="10"/>
    </row>
    <row r="11" spans="1:6" ht="63.75" customHeight="1" x14ac:dyDescent="0.25">
      <c r="A11" s="11" t="s">
        <v>7</v>
      </c>
      <c r="B11" s="8" t="s">
        <v>61</v>
      </c>
      <c r="C11" s="6" t="s">
        <v>4</v>
      </c>
      <c r="D11" s="19">
        <v>223</v>
      </c>
      <c r="E11" s="13">
        <v>1250</v>
      </c>
      <c r="F11" s="13">
        <f>D11*E11</f>
        <v>278750</v>
      </c>
    </row>
    <row r="12" spans="1:6" ht="63.75" customHeight="1" x14ac:dyDescent="0.25">
      <c r="A12" s="11"/>
      <c r="B12" s="39" t="s">
        <v>74</v>
      </c>
      <c r="C12" s="40" t="s">
        <v>52</v>
      </c>
      <c r="D12" s="37">
        <v>66</v>
      </c>
      <c r="E12" s="38">
        <v>350</v>
      </c>
      <c r="F12" s="34">
        <f t="shared" ref="F12" si="0">D12*E12</f>
        <v>23100</v>
      </c>
    </row>
    <row r="13" spans="1:6" ht="63.75" customHeight="1" x14ac:dyDescent="0.25">
      <c r="A13" s="11" t="s">
        <v>8</v>
      </c>
      <c r="B13" s="8" t="s">
        <v>62</v>
      </c>
      <c r="C13" s="6" t="s">
        <v>5</v>
      </c>
      <c r="D13" s="19">
        <v>3</v>
      </c>
      <c r="E13" s="13">
        <v>14000</v>
      </c>
      <c r="F13" s="13">
        <f>D13*E13</f>
        <v>42000</v>
      </c>
    </row>
    <row r="14" spans="1:6" ht="31.5" x14ac:dyDescent="0.25">
      <c r="A14" s="11"/>
      <c r="B14" s="35" t="s">
        <v>71</v>
      </c>
      <c r="C14" s="36" t="s">
        <v>52</v>
      </c>
      <c r="D14" s="37">
        <v>120</v>
      </c>
      <c r="E14" s="38">
        <v>200</v>
      </c>
      <c r="F14" s="34">
        <f t="shared" ref="F14" si="1">D14*E14</f>
        <v>24000</v>
      </c>
    </row>
    <row r="15" spans="1:6" ht="19.5" customHeight="1" x14ac:dyDescent="0.25">
      <c r="A15" s="52" t="s">
        <v>44</v>
      </c>
      <c r="B15" s="53"/>
      <c r="C15" s="53"/>
      <c r="D15" s="53"/>
      <c r="E15" s="10"/>
      <c r="F15" s="10"/>
    </row>
    <row r="16" spans="1:6" ht="25.5" customHeight="1" x14ac:dyDescent="0.25">
      <c r="A16" s="11" t="s">
        <v>9</v>
      </c>
      <c r="B16" s="8" t="s">
        <v>50</v>
      </c>
      <c r="C16" s="6" t="s">
        <v>5</v>
      </c>
      <c r="D16" s="19">
        <v>4</v>
      </c>
      <c r="E16" s="13">
        <v>600</v>
      </c>
      <c r="F16" s="13">
        <f>D16*E16</f>
        <v>2400</v>
      </c>
    </row>
    <row r="17" spans="1:6" ht="24" customHeight="1" x14ac:dyDescent="0.25">
      <c r="A17" s="7" t="s">
        <v>10</v>
      </c>
      <c r="B17" s="8" t="s">
        <v>54</v>
      </c>
      <c r="C17" s="9" t="s">
        <v>5</v>
      </c>
      <c r="D17" s="19">
        <v>8</v>
      </c>
      <c r="E17" s="13">
        <v>200</v>
      </c>
      <c r="F17" s="13">
        <f>D17*E17</f>
        <v>1600</v>
      </c>
    </row>
    <row r="18" spans="1:6" ht="39.75" customHeight="1" x14ac:dyDescent="0.25">
      <c r="A18" s="11" t="s">
        <v>11</v>
      </c>
      <c r="B18" s="12" t="s">
        <v>51</v>
      </c>
      <c r="C18" s="6" t="s">
        <v>52</v>
      </c>
      <c r="D18" s="20">
        <f>(1.2+5.8)*2*4</f>
        <v>56</v>
      </c>
      <c r="E18" s="13">
        <v>500</v>
      </c>
      <c r="F18" s="13">
        <f>D18*E18</f>
        <v>28000</v>
      </c>
    </row>
    <row r="19" spans="1:6" ht="24" customHeight="1" x14ac:dyDescent="0.25">
      <c r="A19" s="11" t="s">
        <v>12</v>
      </c>
      <c r="B19" s="8" t="s">
        <v>53</v>
      </c>
      <c r="C19" s="6" t="s">
        <v>5</v>
      </c>
      <c r="D19" s="19">
        <v>8</v>
      </c>
      <c r="E19" s="13">
        <v>1000</v>
      </c>
      <c r="F19" s="13">
        <f>D19*E19</f>
        <v>8000</v>
      </c>
    </row>
    <row r="20" spans="1:6" ht="36" customHeight="1" x14ac:dyDescent="0.25">
      <c r="A20" s="52" t="s">
        <v>55</v>
      </c>
      <c r="B20" s="53"/>
      <c r="C20" s="53"/>
      <c r="D20" s="53"/>
      <c r="E20" s="10"/>
      <c r="F20" s="10"/>
    </row>
    <row r="21" spans="1:6" ht="18" customHeight="1" x14ac:dyDescent="0.25">
      <c r="A21" s="11" t="s">
        <v>13</v>
      </c>
      <c r="B21" s="8" t="s">
        <v>56</v>
      </c>
      <c r="C21" s="6" t="s">
        <v>4</v>
      </c>
      <c r="D21" s="21">
        <v>92</v>
      </c>
      <c r="E21" s="13">
        <v>250</v>
      </c>
      <c r="F21" s="13">
        <f>D21*E21</f>
        <v>23000</v>
      </c>
    </row>
    <row r="22" spans="1:6" ht="53.25" customHeight="1" x14ac:dyDescent="0.25">
      <c r="A22" s="11" t="s">
        <v>14</v>
      </c>
      <c r="B22" s="12" t="s">
        <v>63</v>
      </c>
      <c r="C22" s="6" t="s">
        <v>57</v>
      </c>
      <c r="D22" s="19">
        <v>92</v>
      </c>
      <c r="E22" s="13">
        <v>1150</v>
      </c>
      <c r="F22" s="13">
        <f>D22*E22</f>
        <v>105800</v>
      </c>
    </row>
    <row r="23" spans="1:6" ht="24" customHeight="1" x14ac:dyDescent="0.25">
      <c r="A23" s="11" t="s">
        <v>15</v>
      </c>
      <c r="B23" s="12" t="s">
        <v>75</v>
      </c>
      <c r="C23" s="6" t="s">
        <v>5</v>
      </c>
      <c r="D23" s="19">
        <v>2</v>
      </c>
      <c r="E23" s="13">
        <v>1500</v>
      </c>
      <c r="F23" s="13">
        <f>D23*E23</f>
        <v>3000</v>
      </c>
    </row>
    <row r="24" spans="1:6" ht="19.149999999999999" customHeight="1" x14ac:dyDescent="0.25">
      <c r="A24" s="48" t="s">
        <v>16</v>
      </c>
      <c r="B24" s="49"/>
      <c r="C24" s="49"/>
      <c r="D24" s="50"/>
      <c r="E24" s="13"/>
      <c r="F24" s="10"/>
    </row>
    <row r="25" spans="1:6" x14ac:dyDescent="0.25">
      <c r="A25" s="11" t="s">
        <v>17</v>
      </c>
      <c r="B25" s="8" t="s">
        <v>58</v>
      </c>
      <c r="C25" s="6" t="s">
        <v>5</v>
      </c>
      <c r="D25" s="19">
        <v>16</v>
      </c>
      <c r="E25" s="13">
        <v>50</v>
      </c>
      <c r="F25" s="13">
        <f>D25*E25</f>
        <v>800</v>
      </c>
    </row>
    <row r="26" spans="1:6" ht="47.25" x14ac:dyDescent="0.25">
      <c r="A26" s="11" t="s">
        <v>18</v>
      </c>
      <c r="B26" s="8" t="s">
        <v>19</v>
      </c>
      <c r="C26" s="6" t="s">
        <v>5</v>
      </c>
      <c r="D26" s="19">
        <v>16</v>
      </c>
      <c r="E26" s="13">
        <v>200</v>
      </c>
      <c r="F26" s="13">
        <f>D26*E26</f>
        <v>3200</v>
      </c>
    </row>
    <row r="27" spans="1:6" x14ac:dyDescent="0.25">
      <c r="A27" s="11" t="s">
        <v>20</v>
      </c>
      <c r="B27" s="8" t="s">
        <v>21</v>
      </c>
      <c r="C27" s="6" t="s">
        <v>52</v>
      </c>
      <c r="D27" s="21">
        <v>45</v>
      </c>
      <c r="E27" s="13">
        <v>50</v>
      </c>
      <c r="F27" s="13">
        <f>D27*E27</f>
        <v>2250</v>
      </c>
    </row>
    <row r="28" spans="1:6" ht="31.5" x14ac:dyDescent="0.25">
      <c r="A28" s="11" t="s">
        <v>22</v>
      </c>
      <c r="B28" s="12" t="s">
        <v>70</v>
      </c>
      <c r="C28" s="6" t="s">
        <v>5</v>
      </c>
      <c r="D28" s="19">
        <v>25</v>
      </c>
      <c r="E28" s="13">
        <v>600</v>
      </c>
      <c r="F28" s="13">
        <f>D28*E28</f>
        <v>15000</v>
      </c>
    </row>
    <row r="29" spans="1:6" ht="19.149999999999999" customHeight="1" x14ac:dyDescent="0.25">
      <c r="A29" s="48" t="s">
        <v>23</v>
      </c>
      <c r="B29" s="49"/>
      <c r="C29" s="49"/>
      <c r="D29" s="50"/>
      <c r="E29" s="10"/>
      <c r="F29" s="10"/>
    </row>
    <row r="30" spans="1:6" ht="47.25" x14ac:dyDescent="0.25">
      <c r="A30" s="11" t="s">
        <v>24</v>
      </c>
      <c r="B30" s="8" t="s">
        <v>25</v>
      </c>
      <c r="C30" s="6" t="s">
        <v>5</v>
      </c>
      <c r="D30" s="19">
        <v>176</v>
      </c>
      <c r="E30" s="13">
        <v>50</v>
      </c>
      <c r="F30" s="13">
        <f t="shared" ref="F30:F32" si="2">D30*E30</f>
        <v>8800</v>
      </c>
    </row>
    <row r="31" spans="1:6" ht="47.25" x14ac:dyDescent="0.25">
      <c r="A31" s="11" t="s">
        <v>26</v>
      </c>
      <c r="B31" s="8" t="s">
        <v>27</v>
      </c>
      <c r="C31" s="6" t="s">
        <v>5</v>
      </c>
      <c r="D31" s="19">
        <v>20</v>
      </c>
      <c r="E31" s="13">
        <v>50</v>
      </c>
      <c r="F31" s="13">
        <f t="shared" si="2"/>
        <v>1000</v>
      </c>
    </row>
    <row r="32" spans="1:6" ht="47.25" x14ac:dyDescent="0.25">
      <c r="A32" s="11" t="s">
        <v>28</v>
      </c>
      <c r="B32" s="8" t="s">
        <v>25</v>
      </c>
      <c r="C32" s="6" t="s">
        <v>5</v>
      </c>
      <c r="D32" s="19">
        <v>12</v>
      </c>
      <c r="E32" s="13">
        <v>50</v>
      </c>
      <c r="F32" s="13">
        <f t="shared" si="2"/>
        <v>600</v>
      </c>
    </row>
    <row r="33" spans="1:6" ht="19.149999999999999" customHeight="1" x14ac:dyDescent="0.25">
      <c r="A33" s="48" t="s">
        <v>29</v>
      </c>
      <c r="B33" s="49"/>
      <c r="C33" s="49"/>
      <c r="D33" s="50"/>
      <c r="E33" s="10"/>
      <c r="F33" s="10"/>
    </row>
    <row r="34" spans="1:6" ht="19.149999999999999" customHeight="1" x14ac:dyDescent="0.25">
      <c r="A34" s="48" t="s">
        <v>30</v>
      </c>
      <c r="B34" s="49"/>
      <c r="C34" s="49"/>
      <c r="D34" s="50"/>
      <c r="E34" s="10"/>
      <c r="F34" s="10"/>
    </row>
    <row r="35" spans="1:6" x14ac:dyDescent="0.25">
      <c r="A35" s="11" t="s">
        <v>31</v>
      </c>
      <c r="B35" s="8" t="s">
        <v>32</v>
      </c>
      <c r="C35" s="6" t="s">
        <v>4</v>
      </c>
      <c r="D35" s="21">
        <v>335</v>
      </c>
      <c r="E35" s="13">
        <v>150</v>
      </c>
      <c r="F35" s="13">
        <f t="shared" ref="F35:F36" si="3">D35*E35</f>
        <v>50250</v>
      </c>
    </row>
    <row r="36" spans="1:6" ht="47.25" x14ac:dyDescent="0.25">
      <c r="A36" s="11" t="s">
        <v>33</v>
      </c>
      <c r="B36" s="8" t="s">
        <v>76</v>
      </c>
      <c r="C36" s="6" t="s">
        <v>4</v>
      </c>
      <c r="D36" s="19">
        <v>335</v>
      </c>
      <c r="E36" s="13">
        <v>800</v>
      </c>
      <c r="F36" s="13">
        <f t="shared" si="3"/>
        <v>268000</v>
      </c>
    </row>
    <row r="37" spans="1:6" ht="21" customHeight="1" x14ac:dyDescent="0.25">
      <c r="A37" s="51" t="s">
        <v>45</v>
      </c>
      <c r="B37" s="49"/>
      <c r="C37" s="49"/>
      <c r="D37" s="50"/>
      <c r="E37" s="22"/>
      <c r="F37" s="10"/>
    </row>
    <row r="38" spans="1:6" ht="19.149999999999999" customHeight="1" x14ac:dyDescent="0.25">
      <c r="A38" s="48" t="s">
        <v>34</v>
      </c>
      <c r="B38" s="49"/>
      <c r="C38" s="49"/>
      <c r="D38" s="50"/>
      <c r="E38" s="22"/>
      <c r="F38" s="10"/>
    </row>
    <row r="39" spans="1:6" x14ac:dyDescent="0.25">
      <c r="A39" s="11" t="s">
        <v>35</v>
      </c>
      <c r="B39" s="12" t="s">
        <v>36</v>
      </c>
      <c r="C39" s="6" t="s">
        <v>4</v>
      </c>
      <c r="D39" s="21">
        <v>77</v>
      </c>
      <c r="E39" s="22">
        <v>150</v>
      </c>
      <c r="F39" s="13">
        <f t="shared" ref="F39:F42" si="4">D39*E39</f>
        <v>11550</v>
      </c>
    </row>
    <row r="40" spans="1:6" ht="31.5" x14ac:dyDescent="0.25">
      <c r="A40" s="11" t="s">
        <v>37</v>
      </c>
      <c r="B40" s="12" t="s">
        <v>38</v>
      </c>
      <c r="C40" s="6" t="s">
        <v>4</v>
      </c>
      <c r="D40" s="19">
        <v>5</v>
      </c>
      <c r="E40" s="13">
        <v>150</v>
      </c>
      <c r="F40" s="13">
        <f t="shared" si="4"/>
        <v>750</v>
      </c>
    </row>
    <row r="41" spans="1:6" ht="31.5" x14ac:dyDescent="0.25">
      <c r="A41" s="11" t="s">
        <v>39</v>
      </c>
      <c r="B41" s="12" t="s">
        <v>77</v>
      </c>
      <c r="C41" s="6" t="s">
        <v>4</v>
      </c>
      <c r="D41" s="19">
        <v>5</v>
      </c>
      <c r="E41" s="13">
        <v>800</v>
      </c>
      <c r="F41" s="13">
        <f t="shared" si="4"/>
        <v>4000</v>
      </c>
    </row>
    <row r="42" spans="1:6" ht="31.5" x14ac:dyDescent="0.25">
      <c r="A42" s="11" t="s">
        <v>40</v>
      </c>
      <c r="B42" s="12" t="s">
        <v>78</v>
      </c>
      <c r="C42" s="6" t="s">
        <v>4</v>
      </c>
      <c r="D42" s="21">
        <v>78</v>
      </c>
      <c r="E42" s="13">
        <v>800</v>
      </c>
      <c r="F42" s="13">
        <f t="shared" si="4"/>
        <v>62400</v>
      </c>
    </row>
    <row r="43" spans="1:6" ht="19.149999999999999" customHeight="1" x14ac:dyDescent="0.25">
      <c r="A43" s="41" t="s">
        <v>41</v>
      </c>
      <c r="B43" s="42"/>
      <c r="C43" s="42"/>
      <c r="D43" s="42"/>
      <c r="E43" s="10"/>
      <c r="F43" s="10"/>
    </row>
    <row r="44" spans="1:6" ht="78.75" x14ac:dyDescent="0.25">
      <c r="A44" s="11" t="s">
        <v>42</v>
      </c>
      <c r="B44" s="12" t="s">
        <v>43</v>
      </c>
      <c r="C44" s="6" t="s">
        <v>4</v>
      </c>
      <c r="D44" s="19">
        <v>10</v>
      </c>
      <c r="E44" s="13">
        <v>1300</v>
      </c>
      <c r="F44" s="13">
        <f>D44*E44</f>
        <v>13000</v>
      </c>
    </row>
    <row r="45" spans="1:6" ht="15.75" customHeight="1" x14ac:dyDescent="0.25">
      <c r="A45" s="59" t="s">
        <v>64</v>
      </c>
      <c r="B45" s="60"/>
      <c r="C45" s="61"/>
      <c r="D45" s="23"/>
      <c r="E45" s="24"/>
      <c r="F45" s="25"/>
    </row>
    <row r="46" spans="1:6" ht="47.25" x14ac:dyDescent="0.25">
      <c r="A46" s="26"/>
      <c r="B46" s="27" t="s">
        <v>65</v>
      </c>
      <c r="C46" s="28" t="s">
        <v>57</v>
      </c>
      <c r="D46" s="29">
        <v>8</v>
      </c>
      <c r="E46" s="33">
        <v>400</v>
      </c>
      <c r="F46" s="34">
        <f>D46*E46</f>
        <v>3200</v>
      </c>
    </row>
    <row r="47" spans="1:6" ht="47.25" x14ac:dyDescent="0.25">
      <c r="A47" s="26"/>
      <c r="B47" s="27" t="s">
        <v>66</v>
      </c>
      <c r="C47" s="28" t="s">
        <v>57</v>
      </c>
      <c r="D47" s="29">
        <v>9</v>
      </c>
      <c r="E47" s="33">
        <v>400</v>
      </c>
      <c r="F47" s="34">
        <f>D47*E47</f>
        <v>3600</v>
      </c>
    </row>
    <row r="48" spans="1:6" ht="31.5" x14ac:dyDescent="0.25">
      <c r="A48" s="26"/>
      <c r="B48" s="27" t="s">
        <v>67</v>
      </c>
      <c r="C48" s="30" t="s">
        <v>5</v>
      </c>
      <c r="D48" s="23">
        <v>2</v>
      </c>
      <c r="E48" s="33">
        <v>350</v>
      </c>
      <c r="F48" s="34">
        <f>D48*E48</f>
        <v>700</v>
      </c>
    </row>
    <row r="49" spans="1:6" x14ac:dyDescent="0.25">
      <c r="A49" s="26"/>
      <c r="B49" s="27" t="s">
        <v>68</v>
      </c>
      <c r="C49" s="28" t="s">
        <v>57</v>
      </c>
      <c r="D49" s="29">
        <v>18</v>
      </c>
      <c r="E49" s="33">
        <v>300</v>
      </c>
      <c r="F49" s="34">
        <f>D49*E49</f>
        <v>5400</v>
      </c>
    </row>
    <row r="50" spans="1:6" x14ac:dyDescent="0.25">
      <c r="A50"/>
      <c r="B50"/>
      <c r="C50"/>
      <c r="D50"/>
      <c r="E50" s="31"/>
      <c r="F50" s="32">
        <f>SUM(F9:F49)</f>
        <v>1038750</v>
      </c>
    </row>
    <row r="53" spans="1:6" ht="15.75" customHeight="1" x14ac:dyDescent="0.25">
      <c r="B53" s="45" t="s">
        <v>69</v>
      </c>
      <c r="C53" s="46"/>
      <c r="D53" s="46"/>
      <c r="E53" s="46"/>
      <c r="F53" s="46"/>
    </row>
    <row r="54" spans="1:6" x14ac:dyDescent="0.25">
      <c r="B54" s="46"/>
      <c r="C54" s="46"/>
      <c r="D54" s="46"/>
      <c r="E54" s="46"/>
      <c r="F54" s="46"/>
    </row>
  </sheetData>
  <mergeCells count="17">
    <mergeCell ref="A38:D38"/>
    <mergeCell ref="A43:D43"/>
    <mergeCell ref="A3:E3"/>
    <mergeCell ref="B53:F54"/>
    <mergeCell ref="A1:D1"/>
    <mergeCell ref="A33:D33"/>
    <mergeCell ref="A34:D34"/>
    <mergeCell ref="A37:D37"/>
    <mergeCell ref="A15:D15"/>
    <mergeCell ref="A20:D20"/>
    <mergeCell ref="A24:D24"/>
    <mergeCell ref="A29:D29"/>
    <mergeCell ref="A7:D7"/>
    <mergeCell ref="A8:D8"/>
    <mergeCell ref="A10:D10"/>
    <mergeCell ref="A2:D2"/>
    <mergeCell ref="A45:C45"/>
  </mergeCells>
  <pageMargins left="0.39370078740157483" right="0.31496062992125984" top="0.39370078740157483" bottom="0.47244094488188981" header="0.19685039370078741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Ведомость объемов работ 6 граф</vt:lpstr>
      <vt:lpstr>'Ведомость объемов работ 6 граф'!Заголовки_для_печати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Никитин Сергей Ильич</cp:lastModifiedBy>
  <cp:lastPrinted>2003-04-03T11:25:41Z</cp:lastPrinted>
  <dcterms:created xsi:type="dcterms:W3CDTF">2002-02-11T05:58:42Z</dcterms:created>
  <dcterms:modified xsi:type="dcterms:W3CDTF">2023-09-13T10:48:18Z</dcterms:modified>
</cp:coreProperties>
</file>