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<sst xmlns="http://schemas.openxmlformats.org/spreadsheetml/2006/main" count="392" uniqueCount="177">
  <si>
    <t xml:space="preserve">Приложение № _________________</t>
  </si>
  <si>
    <t xml:space="preserve">к Договору № _________________</t>
  </si>
  <si>
    <t xml:space="preserve">от "_____"____________20____г.</t>
  </si>
  <si>
    <t xml:space="preserve">СМЕТНЫЙ РАСЧЕТ</t>
  </si>
  <si>
    <t xml:space="preserve">Дата:</t>
  </si>
  <si>
    <t xml:space="preserve">24.10.2023</t>
  </si>
  <si>
    <t xml:space="preserve">Объект:</t>
  </si>
  <si>
    <t xml:space="preserve">г. Первоуральск, пр. Ильича 5В кв.11 (Деффектовка)</t>
  </si>
  <si>
    <t xml:space="preserve">Заказчик:</t>
  </si>
  <si>
    <t xml:space="preserve">Заказчик</t>
  </si>
  <si>
    <t xml:space="preserve">Сметная стоимость</t>
  </si>
  <si>
    <t xml:space="preserve">Наименование работ и ресурсов</t>
  </si>
  <si>
    <t xml:space="preserve">Кол-во</t>
  </si>
  <si>
    <t xml:space="preserve">Ед.изм</t>
  </si>
  <si>
    <t xml:space="preserve">Цена, руб.</t>
  </si>
  <si>
    <t xml:space="preserve">Стоимость, руб.</t>
  </si>
  <si>
    <t xml:space="preserve">1.Кухня-столовая</t>
  </si>
  <si>
    <t xml:space="preserve">1.1 Укрытие поверхностей</t>
  </si>
  <si>
    <t xml:space="preserve">Укрытие пленкой (в т.ч. распаковка после завершения работ мастером) (Потолок)</t>
  </si>
  <si>
    <t xml:space="preserve">кв.м</t>
  </si>
  <si>
    <t xml:space="preserve">Укрытие пленкой (в т.ч. распаковка после завершения работ мастером) (Кухонный гарнитур)</t>
  </si>
  <si>
    <t xml:space="preserve">Монтаж ДВП (с подложкой)+ деликатный скотч</t>
  </si>
  <si>
    <t xml:space="preserve">1.2 Устройство стен</t>
  </si>
  <si>
    <t xml:space="preserve">Финишная шпаклевка*2 (стены)</t>
  </si>
  <si>
    <t xml:space="preserve">Шлифование  (стены)</t>
  </si>
  <si>
    <t xml:space="preserve">Обеспыливание (стены)</t>
  </si>
  <si>
    <t xml:space="preserve">Грунтование (стены)</t>
  </si>
  <si>
    <t xml:space="preserve">Покраска в 2 слоя (стены)</t>
  </si>
  <si>
    <t xml:space="preserve">1.3 Устройство 3D панелей</t>
  </si>
  <si>
    <t xml:space="preserve">Финишная шпаклевка*2 (панели)</t>
  </si>
  <si>
    <t xml:space="preserve">Шлифование  (панели)</t>
  </si>
  <si>
    <t xml:space="preserve">Обеспыливание (панели)</t>
  </si>
  <si>
    <t xml:space="preserve">Грунтование (панели)</t>
  </si>
  <si>
    <t xml:space="preserve">Окрашивание 3-D панелей</t>
  </si>
  <si>
    <t xml:space="preserve">кв.м.</t>
  </si>
  <si>
    <t xml:space="preserve">1.4 Устройство кухонного фартука</t>
  </si>
  <si>
    <t xml:space="preserve">Шлифовка зоны кухонного фартука</t>
  </si>
  <si>
    <t xml:space="preserve">Гидроизоляция (2 слоя)</t>
  </si>
  <si>
    <t xml:space="preserve">Устройство фартука из мозаики (Керамогранит)</t>
  </si>
  <si>
    <t xml:space="preserve">Сверление отверстий (керамогранит)</t>
  </si>
  <si>
    <t xml:space="preserve">шт</t>
  </si>
  <si>
    <t xml:space="preserve">Рез керамогранита</t>
  </si>
  <si>
    <t xml:space="preserve">м.п</t>
  </si>
  <si>
    <t xml:space="preserve">Шлифовка шва керамогранита</t>
  </si>
  <si>
    <t xml:space="preserve">1.5 Устройство оконных откосов.</t>
  </si>
  <si>
    <t xml:space="preserve">Облагораживание откосов ( выравнивание углов, шпаклевка*2, шлифовка, обеспыливание, грунтовка*2)</t>
  </si>
  <si>
    <t xml:space="preserve">Покраска откосов 2 слоя</t>
  </si>
  <si>
    <t xml:space="preserve">1.6 Монтаж плинтуса полиуретанового.</t>
  </si>
  <si>
    <t xml:space="preserve">Монтаж плинтуса полиуретанового</t>
  </si>
  <si>
    <t xml:space="preserve">Шпатлевание и шлифовка полиуретанового плинтуса</t>
  </si>
  <si>
    <t xml:space="preserve">Покраска плинтуса полиуретанового</t>
  </si>
  <si>
    <t xml:space="preserve">2.Балкон</t>
  </si>
  <si>
    <t xml:space="preserve">2.1 Демонтаж</t>
  </si>
  <si>
    <t xml:space="preserve">Демонтаж керамической плитки (пол)</t>
  </si>
  <si>
    <t xml:space="preserve">Демонтаж плитки по периметру стен </t>
  </si>
  <si>
    <t xml:space="preserve">м.п.</t>
  </si>
  <si>
    <t xml:space="preserve">2.2 Переделка деревянной стены</t>
  </si>
  <si>
    <t xml:space="preserve">Демонтаж вагонки (с обрешеткой)</t>
  </si>
  <si>
    <t xml:space="preserve">Обшивка вагонкой с учетом обрешетки</t>
  </si>
  <si>
    <t xml:space="preserve">Финишная пропитка (на усмотрение заказчика)</t>
  </si>
  <si>
    <t xml:space="preserve">2.3 Устройство стен</t>
  </si>
  <si>
    <t xml:space="preserve">2.4 Устройство пола</t>
  </si>
  <si>
    <t xml:space="preserve">Обеспыливание (пол)</t>
  </si>
  <si>
    <t xml:space="preserve">Грунтование (пол)</t>
  </si>
  <si>
    <t xml:space="preserve">Укладка керамогранита по диагонали</t>
  </si>
  <si>
    <t xml:space="preserve">Затирка эпоксидная</t>
  </si>
  <si>
    <t xml:space="preserve">Демонтаж отливов, закрывающих бетонный борт, на котором стоят рамы остекления, установка опалубки, заливка, выравнивание борта, подготовка под облицовку керамогранитом, облицовка керамогранитом с заусовкой</t>
  </si>
  <si>
    <t xml:space="preserve">2.5 Устройство оконных откосов</t>
  </si>
  <si>
    <t xml:space="preserve">Грунтование (откосы)</t>
  </si>
  <si>
    <t xml:space="preserve">2.6 Устройство плинтуса из керамогранита.</t>
  </si>
  <si>
    <t xml:space="preserve">Монтаж плинтуса из керамогранита</t>
  </si>
  <si>
    <t xml:space="preserve">Монтаж деликатного скотча</t>
  </si>
  <si>
    <t xml:space="preserve">Заполнение швов герметиком</t>
  </si>
  <si>
    <t xml:space="preserve">3.Гостиная</t>
  </si>
  <si>
    <t xml:space="preserve">3.1 Укрытие поверхностей</t>
  </si>
  <si>
    <t xml:space="preserve">3.2 Устройство стен</t>
  </si>
  <si>
    <t xml:space="preserve">3.3 Устройство оконных откосов</t>
  </si>
  <si>
    <t xml:space="preserve">3.4 Прочие работы</t>
  </si>
  <si>
    <t xml:space="preserve">Окраска труб</t>
  </si>
  <si>
    <t xml:space="preserve">3.5 Монтаж плинтуса полиуретанового.</t>
  </si>
  <si>
    <t xml:space="preserve">4.Помещение №1,2,10 коридор-прихожая</t>
  </si>
  <si>
    <t xml:space="preserve">4.1 Укрытие поверхностей</t>
  </si>
  <si>
    <t xml:space="preserve">Укрытие пленкой (в т.ч. распаковка после завершения работ мастером) Входная дверь</t>
  </si>
  <si>
    <t xml:space="preserve">4.2 Устройство стен</t>
  </si>
  <si>
    <t xml:space="preserve">4.3 Устройство дверных проемов</t>
  </si>
  <si>
    <t xml:space="preserve">Покраска проема 2 слоя</t>
  </si>
  <si>
    <t xml:space="preserve">Облагораживание углов наружных между помещениями ( выравнивание углов, шпаклевка*2, шлифовка, обеспыливание, грунтовка*2)</t>
  </si>
  <si>
    <t xml:space="preserve">Облагораживание стена у  входной двери (частичная расшивка трещин, заделка трещин, шпаклевка*2, шлифовка, обеспыливание, грунтовка*2)</t>
  </si>
  <si>
    <t xml:space="preserve">Покраска 2 слоя</t>
  </si>
  <si>
    <t xml:space="preserve">4.4 Устройство плитки у входной двери</t>
  </si>
  <si>
    <t xml:space="preserve">Демонтаж керамогранита</t>
  </si>
  <si>
    <t xml:space="preserve">компл.</t>
  </si>
  <si>
    <t xml:space="preserve">Укладка керамогранита</t>
  </si>
  <si>
    <t xml:space="preserve">4.5 Монтаж плинтуса полиуретанового.</t>
  </si>
  <si>
    <t xml:space="preserve">5.Спальня</t>
  </si>
  <si>
    <t xml:space="preserve">5.1 Укрытие поверхностей</t>
  </si>
  <si>
    <t xml:space="preserve">5.2 Устройство стен (Декоративная штукатурка)</t>
  </si>
  <si>
    <t xml:space="preserve">5.3 Устройство 3D панелей</t>
  </si>
  <si>
    <t xml:space="preserve">5.4 Монтаж плинтуса полиуретанового.</t>
  </si>
  <si>
    <t xml:space="preserve">5.5 Прочие работы</t>
  </si>
  <si>
    <t xml:space="preserve">Расширение ниши в зоне батареи, установка декоративной решетки</t>
  </si>
  <si>
    <t xml:space="preserve">Перенос, наращивание   провода на бризер, подготовка отверстия в ГВЛ под установку бризера, с вырезом декоративных панелей, с заделкой старого отверстия</t>
  </si>
  <si>
    <t xml:space="preserve">6.Ванна</t>
  </si>
  <si>
    <t xml:space="preserve">6.3 Прочие работы</t>
  </si>
  <si>
    <t xml:space="preserve">Заполнение швов герметиком (Ванна) по периметру</t>
  </si>
  <si>
    <t xml:space="preserve">Установка декоративного бордюра по периметру ванной</t>
  </si>
  <si>
    <t xml:space="preserve">8.Детская</t>
  </si>
  <si>
    <t xml:space="preserve">8.1 Укрытие поверхностей</t>
  </si>
  <si>
    <t xml:space="preserve">Укрытие пленкой (в т.ч. распаковка после завершения работ мастером) Потолок</t>
  </si>
  <si>
    <t xml:space="preserve">8.2 Устройство стен</t>
  </si>
  <si>
    <t xml:space="preserve">8.3 Устройство оконных откосов</t>
  </si>
  <si>
    <t xml:space="preserve">Облагораживание откосов (шпаклевка*2, шлифовка, обеспыливание, грунтовка*2)</t>
  </si>
  <si>
    <t xml:space="preserve">8.4 Монтаж плинтуса полиуретанового.</t>
  </si>
  <si>
    <t xml:space="preserve">8.5 Прочие работы</t>
  </si>
  <si>
    <t xml:space="preserve">9.Стена со  стороны лестничной площадки </t>
  </si>
  <si>
    <t xml:space="preserve">9.1 Укрытие входной двери</t>
  </si>
  <si>
    <t xml:space="preserve">Укрытие пленкой (в т.ч. распаковка после завершения работ мастером) </t>
  </si>
  <si>
    <t xml:space="preserve">9.2 Устройство стен</t>
  </si>
  <si>
    <t xml:space="preserve">9.3 Устройство плитки (Порог входной двери)</t>
  </si>
  <si>
    <t xml:space="preserve">Демонтаж клея для плитки слой до 3 см</t>
  </si>
  <si>
    <t xml:space="preserve">9.4 Устройство плитки (ступенька)</t>
  </si>
  <si>
    <t xml:space="preserve">Рез ступени на всю длину с восстановлением</t>
  </si>
  <si>
    <t xml:space="preserve">9.5 Электромонтажные работы</t>
  </si>
  <si>
    <t xml:space="preserve">Демонтаж светильников</t>
  </si>
  <si>
    <t xml:space="preserve">Монтаж светильников на стены</t>
  </si>
  <si>
    <t xml:space="preserve">10.Инженерные работы</t>
  </si>
  <si>
    <t xml:space="preserve">10.1 Электромонтажные работы</t>
  </si>
  <si>
    <t xml:space="preserve">Монтаж подрозетника</t>
  </si>
  <si>
    <t xml:space="preserve">Монтаж розетки или выключателя</t>
  </si>
  <si>
    <t xml:space="preserve">Монтаж розеток интернет</t>
  </si>
  <si>
    <t xml:space="preserve">Монтаж бра на стены (Кухня-столовая)</t>
  </si>
  <si>
    <t xml:space="preserve">Проброс провода на балкон для теплого пола с  пробивкой отверстия на балкон</t>
  </si>
  <si>
    <t xml:space="preserve">Монтаж распределительной коробки</t>
  </si>
  <si>
    <t xml:space="preserve">Монтаж электрического теплого пола (Лоджия)</t>
  </si>
  <si>
    <t xml:space="preserve">компл</t>
  </si>
  <si>
    <t xml:space="preserve">Установка терморегулятора</t>
  </si>
  <si>
    <t xml:space="preserve">Монтаж электровентилятора</t>
  </si>
  <si>
    <t xml:space="preserve">Монтаж профиля под диодную подсветку (Санузел)</t>
  </si>
  <si>
    <t xml:space="preserve">Монтаж диодной ленты по периметру (Санузел)</t>
  </si>
  <si>
    <t xml:space="preserve">Монтаж провода</t>
  </si>
  <si>
    <t xml:space="preserve">10.2 Сантехнические работы</t>
  </si>
  <si>
    <t xml:space="preserve">Монтаж фильтров (очистные)</t>
  </si>
  <si>
    <t xml:space="preserve">Установка радиатора</t>
  </si>
  <si>
    <t xml:space="preserve">Монтаж ванны акрил</t>
  </si>
  <si>
    <t xml:space="preserve">Монтаж унитаза</t>
  </si>
  <si>
    <t xml:space="preserve">Монтаж водонагревателя</t>
  </si>
  <si>
    <t xml:space="preserve">Монтаж раковины навесной (монтаж раковины, смесителя и тумбы)</t>
  </si>
  <si>
    <t xml:space="preserve">Подключение полотенцесушителя</t>
  </si>
  <si>
    <t xml:space="preserve">Установка смесителя с душем-лейкой на ванну</t>
  </si>
  <si>
    <t xml:space="preserve">Установка и подключение сушильной машины</t>
  </si>
  <si>
    <t xml:space="preserve">Установка и подключение стиральной машины</t>
  </si>
  <si>
    <t xml:space="preserve">Монтаж раковины со смесителем</t>
  </si>
  <si>
    <t xml:space="preserve">10.3 Прочие работы</t>
  </si>
  <si>
    <t xml:space="preserve">Перенос оборудования и наведение порядка</t>
  </si>
  <si>
    <t xml:space="preserve">11.Прочее</t>
  </si>
  <si>
    <t xml:space="preserve">11.1 Утилизация мусора</t>
  </si>
  <si>
    <t xml:space="preserve">Сбор и вынос мусора</t>
  </si>
  <si>
    <t xml:space="preserve">единица</t>
  </si>
  <si>
    <t xml:space="preserve">Вывоз мусора на полигон ТБО (а/м Газель 1,5 тн)</t>
  </si>
  <si>
    <t xml:space="preserve">рейс</t>
  </si>
  <si>
    <t xml:space="preserve">11.2 Накладные расходы 10%</t>
  </si>
  <si>
    <t xml:space="preserve">Накладные расходы 10%: Амортизация оборудования, транспортные расходы мастера и куратора (10% от стоимости работ)</t>
  </si>
  <si>
    <t xml:space="preserve">Итого по смете,руб.:</t>
  </si>
  <si>
    <t xml:space="preserve">В том числе:</t>
  </si>
  <si>
    <t xml:space="preserve">Люди</t>
  </si>
  <si>
    <t xml:space="preserve">Материал</t>
  </si>
  <si>
    <t xml:space="preserve">Механизм</t>
  </si>
  <si>
    <t xml:space="preserve">Накладные</t>
  </si>
  <si>
    <t xml:space="preserve">Всего по смете</t>
  </si>
  <si>
    <t xml:space="preserve">Сумма по смете</t>
  </si>
  <si>
    <t xml:space="preserve">Без НДС</t>
  </si>
  <si>
    <t xml:space="preserve">Позиции, не учитываемые в сметном расчете</t>
  </si>
  <si>
    <t xml:space="preserve">Устройство декоративной штукатурки</t>
  </si>
  <si>
    <t xml:space="preserve">Осуществляется поставщиками-производителями, владеющими спецификой монтажа.</t>
  </si>
  <si>
    <t xml:space="preserve">В ходе проведения работ могут появиться дополнительные (скрытые) работы которые невозможно было предусмотреть на этапе составления сметы. 
Также возможно добавятся дополнительные работы связанные со спецификой монтажа, очередностью и технологией выполнения работ.</t>
  </si>
  <si>
    <t xml:space="preserve">Заказчик:________________/_________________/</t>
  </si>
  <si>
    <t xml:space="preserve">Подрядчик:________________/_________________/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</si>
</sst>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₽&quot;"/>
    <numFmt numFmtId="166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000000"/>
      <name val="Calibri"/>
      <family val="2"/>
      <charset val="204"/>
    </font>
    <font>
      <b val="true"/>
      <sz val="12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F4F4"/>
        <bgColor rgb="FFFFFFFF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4F4F4"/>
      </patternFill>
    </fill>
    <fill>
      <patternFill patternType="solid">
        <fgColor rgb="FF404040"/>
        <bgColor rgb="FF333300"/>
      </patternFill>
    </fill>
    <fill>
      <patternFill patternType="solid">
        <fgColor rgb="FFD9D9D9"/>
        <bgColor rgb="FFC6D9F1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9D9D9"/>
      </left>
      <right/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BFBFBF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4F4F4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761760</xdr:colOff>
      <xdr:row>0</xdr:row>
      <xdr:rowOff>761760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0" y="0"/>
          <a:ext cx="76176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47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E17" activeCellId="0" sqref="E17:E232"/>
    </sheetView>
  </sheetViews>
  <sheetFormatPr defaultColWidth="8.578125" defaultRowHeight="14.25" zeroHeight="false" outlineLevelRow="0" outlineLevelCol="0"/>
  <cols>
    <col collapsed="false" customWidth="true" hidden="false" outlineLevel="0" max="2" min="1" style="0" width="25"/>
    <col collapsed="false" customWidth="true" hidden="false" outlineLevel="0" max="3" min="3" style="0" width="8.11"/>
    <col collapsed="false" customWidth="true" hidden="false" outlineLevel="0" max="4" min="4" style="0" width="9.33"/>
    <col collapsed="false" customWidth="true" hidden="false" outlineLevel="0" max="5" min="5" style="0" width="11.56"/>
    <col collapsed="false" customWidth="true" hidden="false" outlineLevel="0" max="6" min="6" style="0" width="18"/>
  </cols>
  <sheetData>
    <row r="1" customFormat="false" ht="69.75" hidden="false" customHeight="true" outlineLevel="0" collapsed="false"/>
    <row r="2" customFormat="false" ht="14.25" hidden="false" customHeight="false" outlineLevel="0" collapsed="false">
      <c r="E2" s="1" t="s">
        <v>0</v>
      </c>
      <c r="F2" s="1"/>
    </row>
    <row r="3" customFormat="false" ht="14.25" hidden="false" customHeight="false" outlineLevel="0" collapsed="false">
      <c r="E3" s="1" t="s">
        <v>1</v>
      </c>
      <c r="F3" s="1"/>
    </row>
    <row r="4" customFormat="false" ht="14.25" hidden="false" customHeight="false" outlineLevel="0" collapsed="false">
      <c r="E4" s="1" t="s">
        <v>2</v>
      </c>
      <c r="F4" s="1"/>
    </row>
    <row r="6" customFormat="false" ht="18" hidden="false" customHeight="false" outlineLevel="0" collapsed="false">
      <c r="A6" s="2" t="s">
        <v>3</v>
      </c>
      <c r="B6" s="2"/>
      <c r="C6" s="2"/>
      <c r="D6" s="2"/>
      <c r="E6" s="2"/>
      <c r="F6" s="2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</row>
    <row r="8" customFormat="false" ht="14.25" hidden="false" customHeight="false" outlineLevel="0" collapsed="false">
      <c r="A8" s="0" t="s">
        <v>4</v>
      </c>
      <c r="B8" s="0" t="s">
        <v>5</v>
      </c>
    </row>
    <row r="9" customFormat="false" ht="30.75" hidden="false" customHeight="true" outlineLevel="0" collapsed="false">
      <c r="A9" s="4" t="s">
        <v>6</v>
      </c>
      <c r="B9" s="5" t="s">
        <v>7</v>
      </c>
      <c r="C9" s="5"/>
      <c r="D9" s="5"/>
      <c r="E9" s="5"/>
      <c r="F9" s="5"/>
    </row>
    <row r="10" customFormat="false" ht="14.25" hidden="false" customHeight="false" outlineLevel="0" collapsed="false">
      <c r="A10" s="0" t="s">
        <v>8</v>
      </c>
      <c r="B10" s="0" t="s">
        <v>9</v>
      </c>
    </row>
    <row r="11" customFormat="false" ht="14.25" hidden="false" customHeight="false" outlineLevel="0" collapsed="false">
      <c r="A11" s="0" t="s">
        <v>10</v>
      </c>
      <c r="E11" s="6" t="n">
        <f aca="false">E224</f>
        <v>0</v>
      </c>
    </row>
    <row r="13" customFormat="false" ht="14.25" hidden="false" customHeight="false" outlineLevel="0" collapsed="false">
      <c r="A13" s="7" t="s">
        <v>11</v>
      </c>
      <c r="B13" s="7"/>
      <c r="C13" s="8" t="s">
        <v>12</v>
      </c>
      <c r="D13" s="8" t="s">
        <v>13</v>
      </c>
      <c r="E13" s="8" t="s">
        <v>14</v>
      </c>
      <c r="F13" s="8" t="s">
        <v>15</v>
      </c>
    </row>
    <row r="14" customFormat="false" ht="15.75" hidden="false" customHeight="true" outlineLevel="0" collapsed="false">
      <c r="A14" s="9" t="s">
        <v>16</v>
      </c>
      <c r="B14" s="9"/>
      <c r="C14" s="10"/>
      <c r="D14" s="10"/>
      <c r="E14" s="10"/>
      <c r="F14" s="10" t="n">
        <f aca="false">F15+F19+F25+F31+F40+F43</f>
        <v>0</v>
      </c>
    </row>
    <row r="15" customFormat="false" ht="15.75" hidden="false" customHeight="true" outlineLevel="0" collapsed="false">
      <c r="A15" s="11" t="s">
        <v>17</v>
      </c>
      <c r="B15" s="11"/>
      <c r="C15" s="12"/>
      <c r="D15" s="12"/>
      <c r="E15" s="12"/>
      <c r="F15" s="12" t="n">
        <f aca="false">SUM(F16:F18)</f>
        <v>0</v>
      </c>
    </row>
    <row r="16" customFormat="false" ht="30.75" hidden="false" customHeight="true" outlineLevel="0" collapsed="false">
      <c r="A16" s="13" t="s">
        <v>18</v>
      </c>
      <c r="B16" s="13"/>
      <c r="C16" s="14" t="n">
        <v>19.7</v>
      </c>
      <c r="D16" s="14" t="s">
        <v>19</v>
      </c>
      <c r="E16" s="14"/>
      <c r="F16" s="14" t="n">
        <f aca="false">C16*E16</f>
        <v>0</v>
      </c>
    </row>
    <row r="17" customFormat="false" ht="30.75" hidden="false" customHeight="true" outlineLevel="0" collapsed="false">
      <c r="A17" s="13" t="s">
        <v>20</v>
      </c>
      <c r="B17" s="13"/>
      <c r="C17" s="14" t="n">
        <v>20.5</v>
      </c>
      <c r="D17" s="14" t="s">
        <v>19</v>
      </c>
      <c r="E17" s="14"/>
      <c r="F17" s="14" t="n">
        <f aca="false">C17*E17</f>
        <v>0</v>
      </c>
    </row>
    <row r="18" customFormat="false" ht="15.75" hidden="false" customHeight="true" outlineLevel="0" collapsed="false">
      <c r="A18" s="13" t="s">
        <v>21</v>
      </c>
      <c r="B18" s="13"/>
      <c r="C18" s="14" t="n">
        <v>19.7</v>
      </c>
      <c r="D18" s="14" t="s">
        <v>19</v>
      </c>
      <c r="E18" s="14"/>
      <c r="F18" s="14" t="n">
        <f aca="false">C18*E18</f>
        <v>0</v>
      </c>
    </row>
    <row r="19" customFormat="false" ht="15.75" hidden="false" customHeight="true" outlineLevel="0" collapsed="false">
      <c r="A19" s="11" t="s">
        <v>22</v>
      </c>
      <c r="B19" s="11"/>
      <c r="C19" s="12"/>
      <c r="D19" s="12"/>
      <c r="E19" s="12"/>
      <c r="F19" s="15" t="n">
        <f aca="false">SUM(F20:F24)</f>
        <v>0</v>
      </c>
    </row>
    <row r="20" customFormat="false" ht="15.75" hidden="false" customHeight="true" outlineLevel="0" collapsed="false">
      <c r="A20" s="13" t="s">
        <v>23</v>
      </c>
      <c r="B20" s="13"/>
      <c r="C20" s="14" t="n">
        <v>30.2</v>
      </c>
      <c r="D20" s="14" t="s">
        <v>19</v>
      </c>
      <c r="E20" s="14"/>
      <c r="F20" s="16" t="n">
        <f aca="false">C20*E20</f>
        <v>0</v>
      </c>
    </row>
    <row r="21" customFormat="false" ht="15.75" hidden="false" customHeight="true" outlineLevel="0" collapsed="false">
      <c r="A21" s="13" t="s">
        <v>24</v>
      </c>
      <c r="B21" s="13"/>
      <c r="C21" s="14" t="n">
        <v>30.2</v>
      </c>
      <c r="D21" s="14" t="s">
        <v>19</v>
      </c>
      <c r="E21" s="14"/>
      <c r="F21" s="16" t="n">
        <f aca="false">C21*E21</f>
        <v>0</v>
      </c>
    </row>
    <row r="22" customFormat="false" ht="15.75" hidden="false" customHeight="true" outlineLevel="0" collapsed="false">
      <c r="A22" s="13" t="s">
        <v>25</v>
      </c>
      <c r="B22" s="13"/>
      <c r="C22" s="14" t="n">
        <v>30.2</v>
      </c>
      <c r="D22" s="14" t="s">
        <v>19</v>
      </c>
      <c r="E22" s="14"/>
      <c r="F22" s="16" t="n">
        <f aca="false">C22*E22</f>
        <v>0</v>
      </c>
    </row>
    <row r="23" customFormat="false" ht="15.75" hidden="false" customHeight="true" outlineLevel="0" collapsed="false">
      <c r="A23" s="13" t="s">
        <v>26</v>
      </c>
      <c r="B23" s="13"/>
      <c r="C23" s="14" t="n">
        <v>30.2</v>
      </c>
      <c r="D23" s="14" t="s">
        <v>19</v>
      </c>
      <c r="E23" s="14"/>
      <c r="F23" s="16" t="n">
        <f aca="false">C23*E23</f>
        <v>0</v>
      </c>
    </row>
    <row r="24" customFormat="false" ht="15.75" hidden="false" customHeight="true" outlineLevel="0" collapsed="false">
      <c r="A24" s="13" t="s">
        <v>27</v>
      </c>
      <c r="B24" s="13"/>
      <c r="C24" s="14" t="n">
        <v>30.2</v>
      </c>
      <c r="D24" s="14" t="s">
        <v>19</v>
      </c>
      <c r="E24" s="14"/>
      <c r="F24" s="16" t="n">
        <f aca="false">C24*E24</f>
        <v>0</v>
      </c>
    </row>
    <row r="25" customFormat="false" ht="15.75" hidden="false" customHeight="true" outlineLevel="0" collapsed="false">
      <c r="A25" s="11" t="s">
        <v>28</v>
      </c>
      <c r="B25" s="11"/>
      <c r="C25" s="12"/>
      <c r="D25" s="12"/>
      <c r="E25" s="12"/>
      <c r="F25" s="17" t="n">
        <f aca="false">SUM(F26:F30)</f>
        <v>0</v>
      </c>
    </row>
    <row r="26" customFormat="false" ht="15.75" hidden="false" customHeight="true" outlineLevel="0" collapsed="false">
      <c r="A26" s="13" t="s">
        <v>29</v>
      </c>
      <c r="B26" s="13"/>
      <c r="C26" s="14" t="n">
        <v>8.02</v>
      </c>
      <c r="D26" s="14" t="s">
        <v>19</v>
      </c>
      <c r="E26" s="14"/>
      <c r="F26" s="16" t="n">
        <f aca="false">C26*E26</f>
        <v>0</v>
      </c>
    </row>
    <row r="27" customFormat="false" ht="15.75" hidden="false" customHeight="true" outlineLevel="0" collapsed="false">
      <c r="A27" s="13" t="s">
        <v>30</v>
      </c>
      <c r="B27" s="13"/>
      <c r="C27" s="14" t="n">
        <v>8.02</v>
      </c>
      <c r="D27" s="14" t="s">
        <v>19</v>
      </c>
      <c r="E27" s="14"/>
      <c r="F27" s="16" t="n">
        <f aca="false">C27*E27</f>
        <v>0</v>
      </c>
    </row>
    <row r="28" customFormat="false" ht="15.75" hidden="false" customHeight="true" outlineLevel="0" collapsed="false">
      <c r="A28" s="13" t="s">
        <v>31</v>
      </c>
      <c r="B28" s="13"/>
      <c r="C28" s="14" t="n">
        <v>8.02</v>
      </c>
      <c r="D28" s="14" t="s">
        <v>19</v>
      </c>
      <c r="E28" s="14"/>
      <c r="F28" s="14" t="n">
        <f aca="false">C28*E28</f>
        <v>0</v>
      </c>
    </row>
    <row r="29" customFormat="false" ht="15.75" hidden="false" customHeight="true" outlineLevel="0" collapsed="false">
      <c r="A29" s="13" t="s">
        <v>32</v>
      </c>
      <c r="B29" s="13"/>
      <c r="C29" s="14" t="n">
        <v>8.02</v>
      </c>
      <c r="D29" s="14" t="s">
        <v>19</v>
      </c>
      <c r="E29" s="14"/>
      <c r="F29" s="14" t="n">
        <f aca="false">C29*E29</f>
        <v>0</v>
      </c>
    </row>
    <row r="30" customFormat="false" ht="15.75" hidden="false" customHeight="true" outlineLevel="0" collapsed="false">
      <c r="A30" s="13" t="s">
        <v>33</v>
      </c>
      <c r="B30" s="13"/>
      <c r="C30" s="14" t="n">
        <v>8.02</v>
      </c>
      <c r="D30" s="14" t="s">
        <v>34</v>
      </c>
      <c r="E30" s="14"/>
      <c r="F30" s="16" t="n">
        <f aca="false">C30*E30</f>
        <v>0</v>
      </c>
    </row>
    <row r="31" customFormat="false" ht="15.75" hidden="false" customHeight="true" outlineLevel="0" collapsed="false">
      <c r="A31" s="11" t="s">
        <v>35</v>
      </c>
      <c r="B31" s="11"/>
      <c r="C31" s="12"/>
      <c r="D31" s="12"/>
      <c r="E31" s="12"/>
      <c r="F31" s="17" t="n">
        <f aca="false">SUM(F32:F39)</f>
        <v>0</v>
      </c>
    </row>
    <row r="32" customFormat="false" ht="15.75" hidden="false" customHeight="true" outlineLevel="0" collapsed="false">
      <c r="A32" s="13" t="s">
        <v>36</v>
      </c>
      <c r="B32" s="13"/>
      <c r="C32" s="14" t="n">
        <v>2.8</v>
      </c>
      <c r="D32" s="14" t="s">
        <v>19</v>
      </c>
      <c r="E32" s="14"/>
      <c r="F32" s="16" t="n">
        <f aca="false">C32*E32</f>
        <v>0</v>
      </c>
    </row>
    <row r="33" customFormat="false" ht="15.75" hidden="false" customHeight="true" outlineLevel="0" collapsed="false">
      <c r="A33" s="13" t="s">
        <v>25</v>
      </c>
      <c r="B33" s="13"/>
      <c r="C33" s="14" t="n">
        <v>2.8</v>
      </c>
      <c r="D33" s="14" t="s">
        <v>19</v>
      </c>
      <c r="E33" s="14"/>
      <c r="F33" s="16" t="n">
        <f aca="false">C33*E33</f>
        <v>0</v>
      </c>
    </row>
    <row r="34" customFormat="false" ht="15.75" hidden="false" customHeight="true" outlineLevel="0" collapsed="false">
      <c r="A34" s="13" t="s">
        <v>26</v>
      </c>
      <c r="B34" s="13"/>
      <c r="C34" s="14" t="n">
        <v>2.8</v>
      </c>
      <c r="D34" s="14" t="s">
        <v>19</v>
      </c>
      <c r="E34" s="14"/>
      <c r="F34" s="16" t="n">
        <f aca="false">C34*E34</f>
        <v>0</v>
      </c>
    </row>
    <row r="35" customFormat="false" ht="15.75" hidden="false" customHeight="true" outlineLevel="0" collapsed="false">
      <c r="A35" s="13" t="s">
        <v>37</v>
      </c>
      <c r="B35" s="13"/>
      <c r="C35" s="14" t="n">
        <v>2.8</v>
      </c>
      <c r="D35" s="14" t="s">
        <v>19</v>
      </c>
      <c r="E35" s="14"/>
      <c r="F35" s="16" t="n">
        <f aca="false">C35*E35</f>
        <v>0</v>
      </c>
    </row>
    <row r="36" customFormat="false" ht="15.75" hidden="false" customHeight="true" outlineLevel="0" collapsed="false">
      <c r="A36" s="13" t="s">
        <v>38</v>
      </c>
      <c r="B36" s="13"/>
      <c r="C36" s="14" t="n">
        <v>2.8</v>
      </c>
      <c r="D36" s="14" t="s">
        <v>34</v>
      </c>
      <c r="E36" s="14"/>
      <c r="F36" s="16" t="n">
        <f aca="false">C36*E36</f>
        <v>0</v>
      </c>
    </row>
    <row r="37" customFormat="false" ht="15.75" hidden="false" customHeight="true" outlineLevel="0" collapsed="false">
      <c r="A37" s="13" t="s">
        <v>39</v>
      </c>
      <c r="B37" s="13"/>
      <c r="C37" s="14" t="n">
        <v>7</v>
      </c>
      <c r="D37" s="14" t="s">
        <v>40</v>
      </c>
      <c r="E37" s="14"/>
      <c r="F37" s="16" t="n">
        <f aca="false">C37*E37</f>
        <v>0</v>
      </c>
    </row>
    <row r="38" customFormat="false" ht="15.75" hidden="false" customHeight="true" outlineLevel="0" collapsed="false">
      <c r="A38" s="13" t="s">
        <v>41</v>
      </c>
      <c r="B38" s="13"/>
      <c r="C38" s="14" t="n">
        <v>10.5</v>
      </c>
      <c r="D38" s="14" t="s">
        <v>42</v>
      </c>
      <c r="E38" s="14"/>
      <c r="F38" s="16" t="n">
        <f aca="false">C38*E38</f>
        <v>0</v>
      </c>
    </row>
    <row r="39" customFormat="false" ht="15.75" hidden="false" customHeight="true" outlineLevel="0" collapsed="false">
      <c r="A39" s="13" t="s">
        <v>43</v>
      </c>
      <c r="B39" s="13"/>
      <c r="C39" s="14" t="n">
        <v>10.5</v>
      </c>
      <c r="D39" s="14" t="s">
        <v>42</v>
      </c>
      <c r="E39" s="14"/>
      <c r="F39" s="16" t="n">
        <f aca="false">C39*E39</f>
        <v>0</v>
      </c>
    </row>
    <row r="40" customFormat="false" ht="15.75" hidden="false" customHeight="true" outlineLevel="0" collapsed="false">
      <c r="A40" s="11" t="s">
        <v>44</v>
      </c>
      <c r="B40" s="11"/>
      <c r="C40" s="12"/>
      <c r="D40" s="12"/>
      <c r="E40" s="12"/>
      <c r="F40" s="17" t="n">
        <f aca="false">SUM(F41:F42)</f>
        <v>0</v>
      </c>
    </row>
    <row r="41" customFormat="false" ht="45.75" hidden="false" customHeight="true" outlineLevel="0" collapsed="false">
      <c r="A41" s="13" t="s">
        <v>45</v>
      </c>
      <c r="B41" s="13"/>
      <c r="C41" s="14" t="n">
        <v>6.8</v>
      </c>
      <c r="D41" s="14" t="s">
        <v>42</v>
      </c>
      <c r="E41" s="14"/>
      <c r="F41" s="16" t="n">
        <f aca="false">C41*E41</f>
        <v>0</v>
      </c>
    </row>
    <row r="42" customFormat="false" ht="15.75" hidden="false" customHeight="true" outlineLevel="0" collapsed="false">
      <c r="A42" s="13" t="s">
        <v>46</v>
      </c>
      <c r="B42" s="13"/>
      <c r="C42" s="14" t="n">
        <v>6.8</v>
      </c>
      <c r="D42" s="14" t="s">
        <v>42</v>
      </c>
      <c r="E42" s="14"/>
      <c r="F42" s="16" t="n">
        <f aca="false">C42*E42</f>
        <v>0</v>
      </c>
    </row>
    <row r="43" customFormat="false" ht="15.75" hidden="false" customHeight="true" outlineLevel="0" collapsed="false">
      <c r="A43" s="11" t="s">
        <v>47</v>
      </c>
      <c r="B43" s="11"/>
      <c r="C43" s="12"/>
      <c r="D43" s="12"/>
      <c r="E43" s="12"/>
      <c r="F43" s="15" t="n">
        <f aca="false">SUM(F44:F46)</f>
        <v>0</v>
      </c>
    </row>
    <row r="44" customFormat="false" ht="15.75" hidden="false" customHeight="true" outlineLevel="0" collapsed="false">
      <c r="A44" s="13" t="s">
        <v>48</v>
      </c>
      <c r="B44" s="13"/>
      <c r="C44" s="14" t="n">
        <v>2</v>
      </c>
      <c r="D44" s="14" t="s">
        <v>42</v>
      </c>
      <c r="E44" s="14"/>
      <c r="F44" s="14" t="n">
        <f aca="false">C44*E44</f>
        <v>0</v>
      </c>
    </row>
    <row r="45" customFormat="false" ht="30.75" hidden="false" customHeight="true" outlineLevel="0" collapsed="false">
      <c r="A45" s="13" t="s">
        <v>49</v>
      </c>
      <c r="B45" s="13"/>
      <c r="C45" s="14" t="n">
        <v>5.3</v>
      </c>
      <c r="D45" s="14" t="s">
        <v>42</v>
      </c>
      <c r="E45" s="14"/>
      <c r="F45" s="14" t="n">
        <f aca="false">C45*E45</f>
        <v>0</v>
      </c>
    </row>
    <row r="46" customFormat="false" ht="15.75" hidden="false" customHeight="true" outlineLevel="0" collapsed="false">
      <c r="A46" s="13" t="s">
        <v>50</v>
      </c>
      <c r="B46" s="13"/>
      <c r="C46" s="14" t="n">
        <v>5.3</v>
      </c>
      <c r="D46" s="14" t="s">
        <v>42</v>
      </c>
      <c r="E46" s="14"/>
      <c r="F46" s="14" t="n">
        <f aca="false">C46*E46</f>
        <v>0</v>
      </c>
    </row>
    <row r="47" customFormat="false" ht="15.75" hidden="false" customHeight="true" outlineLevel="0" collapsed="false">
      <c r="A47" s="9" t="s">
        <v>51</v>
      </c>
      <c r="B47" s="9"/>
      <c r="C47" s="10"/>
      <c r="D47" s="10"/>
      <c r="E47" s="10"/>
      <c r="F47" s="10" t="n">
        <f aca="false">F48+F51+F58+F55+F64+F67</f>
        <v>0</v>
      </c>
    </row>
    <row r="48" customFormat="false" ht="15.75" hidden="false" customHeight="true" outlineLevel="0" collapsed="false">
      <c r="A48" s="11" t="s">
        <v>52</v>
      </c>
      <c r="B48" s="11"/>
      <c r="C48" s="12"/>
      <c r="D48" s="12"/>
      <c r="E48" s="12"/>
      <c r="F48" s="12" t="n">
        <f aca="false">SUM(F49:F50)</f>
        <v>0</v>
      </c>
    </row>
    <row r="49" customFormat="false" ht="15.75" hidden="false" customHeight="true" outlineLevel="0" collapsed="false">
      <c r="A49" s="13" t="s">
        <v>53</v>
      </c>
      <c r="B49" s="13"/>
      <c r="C49" s="14" t="n">
        <v>5</v>
      </c>
      <c r="D49" s="14" t="s">
        <v>19</v>
      </c>
      <c r="E49" s="14"/>
      <c r="F49" s="14" t="n">
        <f aca="false">C49*E49</f>
        <v>0</v>
      </c>
    </row>
    <row r="50" customFormat="false" ht="15.75" hidden="false" customHeight="true" outlineLevel="0" collapsed="false">
      <c r="A50" s="13" t="s">
        <v>54</v>
      </c>
      <c r="B50" s="13"/>
      <c r="C50" s="14" t="n">
        <v>5.4</v>
      </c>
      <c r="D50" s="14" t="s">
        <v>55</v>
      </c>
      <c r="E50" s="14"/>
      <c r="F50" s="14" t="n">
        <f aca="false">C50*E50</f>
        <v>0</v>
      </c>
    </row>
    <row r="51" customFormat="false" ht="15.75" hidden="false" customHeight="true" outlineLevel="0" collapsed="false">
      <c r="A51" s="11" t="s">
        <v>56</v>
      </c>
      <c r="B51" s="11"/>
      <c r="C51" s="12"/>
      <c r="D51" s="12"/>
      <c r="E51" s="12"/>
      <c r="F51" s="15" t="n">
        <f aca="false">SUM(F52:F54)</f>
        <v>0</v>
      </c>
    </row>
    <row r="52" customFormat="false" ht="15.75" hidden="false" customHeight="true" outlineLevel="0" collapsed="false">
      <c r="A52" s="13" t="s">
        <v>57</v>
      </c>
      <c r="B52" s="13"/>
      <c r="C52" s="14" t="n">
        <v>7.35</v>
      </c>
      <c r="D52" s="14" t="s">
        <v>19</v>
      </c>
      <c r="E52" s="14"/>
      <c r="F52" s="14" t="n">
        <f aca="false">C52*E52</f>
        <v>0</v>
      </c>
    </row>
    <row r="53" customFormat="false" ht="15.75" hidden="false" customHeight="true" outlineLevel="0" collapsed="false">
      <c r="A53" s="13" t="s">
        <v>58</v>
      </c>
      <c r="B53" s="13"/>
      <c r="C53" s="14" t="n">
        <v>7.35</v>
      </c>
      <c r="D53" s="14" t="s">
        <v>19</v>
      </c>
      <c r="E53" s="14"/>
      <c r="F53" s="14" t="n">
        <f aca="false">C53*E53</f>
        <v>0</v>
      </c>
    </row>
    <row r="54" customFormat="false" ht="15.75" hidden="false" customHeight="true" outlineLevel="0" collapsed="false">
      <c r="A54" s="13" t="s">
        <v>59</v>
      </c>
      <c r="B54" s="13"/>
      <c r="C54" s="14" t="n">
        <v>7.35</v>
      </c>
      <c r="D54" s="14" t="s">
        <v>19</v>
      </c>
      <c r="E54" s="14"/>
      <c r="F54" s="14" t="n">
        <f aca="false">C54*E54</f>
        <v>0</v>
      </c>
    </row>
    <row r="55" customFormat="false" ht="15.75" hidden="false" customHeight="true" outlineLevel="0" collapsed="false">
      <c r="A55" s="11" t="s">
        <v>60</v>
      </c>
      <c r="B55" s="11"/>
      <c r="C55" s="12"/>
      <c r="D55" s="12"/>
      <c r="E55" s="12"/>
      <c r="F55" s="15" t="n">
        <f aca="false">SUM(F56:F57)</f>
        <v>0</v>
      </c>
    </row>
    <row r="56" customFormat="false" ht="15.75" hidden="false" customHeight="true" outlineLevel="0" collapsed="false">
      <c r="A56" s="13" t="s">
        <v>26</v>
      </c>
      <c r="B56" s="13"/>
      <c r="C56" s="14" t="n">
        <v>7.95</v>
      </c>
      <c r="D56" s="14" t="s">
        <v>19</v>
      </c>
      <c r="E56" s="14"/>
      <c r="F56" s="14" t="n">
        <f aca="false">C56*E56</f>
        <v>0</v>
      </c>
    </row>
    <row r="57" customFormat="false" ht="15.75" hidden="false" customHeight="true" outlineLevel="0" collapsed="false">
      <c r="A57" s="13" t="s">
        <v>27</v>
      </c>
      <c r="B57" s="13"/>
      <c r="C57" s="14" t="n">
        <v>7.95</v>
      </c>
      <c r="D57" s="14" t="s">
        <v>19</v>
      </c>
      <c r="E57" s="14"/>
      <c r="F57" s="14" t="n">
        <f aca="false">C57*E57</f>
        <v>0</v>
      </c>
    </row>
    <row r="58" customFormat="false" ht="15.75" hidden="false" customHeight="true" outlineLevel="0" collapsed="false">
      <c r="A58" s="11" t="s">
        <v>61</v>
      </c>
      <c r="B58" s="11"/>
      <c r="C58" s="12"/>
      <c r="D58" s="12"/>
      <c r="E58" s="12"/>
      <c r="F58" s="15" t="n">
        <f aca="false">SUM(F59:F63)</f>
        <v>0</v>
      </c>
    </row>
    <row r="59" customFormat="false" ht="15.75" hidden="false" customHeight="true" outlineLevel="0" collapsed="false">
      <c r="A59" s="13" t="s">
        <v>62</v>
      </c>
      <c r="B59" s="13"/>
      <c r="C59" s="14" t="n">
        <v>5</v>
      </c>
      <c r="D59" s="14" t="s">
        <v>19</v>
      </c>
      <c r="E59" s="14"/>
      <c r="F59" s="14" t="n">
        <f aca="false">C59*E59</f>
        <v>0</v>
      </c>
    </row>
    <row r="60" customFormat="false" ht="15.75" hidden="false" customHeight="true" outlineLevel="0" collapsed="false">
      <c r="A60" s="13" t="s">
        <v>63</v>
      </c>
      <c r="B60" s="13"/>
      <c r="C60" s="14" t="n">
        <v>5</v>
      </c>
      <c r="D60" s="14" t="s">
        <v>19</v>
      </c>
      <c r="E60" s="14"/>
      <c r="F60" s="14" t="n">
        <f aca="false">C60*E60</f>
        <v>0</v>
      </c>
    </row>
    <row r="61" customFormat="false" ht="15.75" hidden="false" customHeight="true" outlineLevel="0" collapsed="false">
      <c r="A61" s="13" t="s">
        <v>64</v>
      </c>
      <c r="B61" s="13"/>
      <c r="C61" s="14" t="n">
        <v>5</v>
      </c>
      <c r="D61" s="14" t="s">
        <v>19</v>
      </c>
      <c r="E61" s="14"/>
      <c r="F61" s="14" t="n">
        <f aca="false">C61*E61</f>
        <v>0</v>
      </c>
    </row>
    <row r="62" customFormat="false" ht="15.75" hidden="false" customHeight="true" outlineLevel="0" collapsed="false">
      <c r="A62" s="13" t="s">
        <v>65</v>
      </c>
      <c r="B62" s="13"/>
      <c r="C62" s="14" t="n">
        <v>5</v>
      </c>
      <c r="D62" s="14" t="s">
        <v>19</v>
      </c>
      <c r="E62" s="14"/>
      <c r="F62" s="14" t="n">
        <f aca="false">C62*E62</f>
        <v>0</v>
      </c>
    </row>
    <row r="63" customFormat="false" ht="75.75" hidden="false" customHeight="true" outlineLevel="0" collapsed="false">
      <c r="A63" s="13" t="s">
        <v>66</v>
      </c>
      <c r="B63" s="13"/>
      <c r="C63" s="14" t="n">
        <v>3.65</v>
      </c>
      <c r="D63" s="14" t="s">
        <v>55</v>
      </c>
      <c r="E63" s="14"/>
      <c r="F63" s="14" t="n">
        <f aca="false">C63*E63</f>
        <v>0</v>
      </c>
    </row>
    <row r="64" customFormat="false" ht="15.75" hidden="false" customHeight="true" outlineLevel="0" collapsed="false">
      <c r="A64" s="11" t="s">
        <v>67</v>
      </c>
      <c r="B64" s="11"/>
      <c r="C64" s="12"/>
      <c r="D64" s="12"/>
      <c r="E64" s="12"/>
      <c r="F64" s="15" t="n">
        <f aca="false">SUM(F65:F66)</f>
        <v>0</v>
      </c>
    </row>
    <row r="65" customFormat="false" ht="15.75" hidden="false" customHeight="true" outlineLevel="0" collapsed="false">
      <c r="A65" s="13" t="s">
        <v>68</v>
      </c>
      <c r="B65" s="13"/>
      <c r="C65" s="14" t="n">
        <v>11.8</v>
      </c>
      <c r="D65" s="14" t="s">
        <v>55</v>
      </c>
      <c r="E65" s="14"/>
      <c r="F65" s="14" t="n">
        <f aca="false">C65*E65</f>
        <v>0</v>
      </c>
    </row>
    <row r="66" customFormat="false" ht="15.75" hidden="false" customHeight="true" outlineLevel="0" collapsed="false">
      <c r="A66" s="13" t="s">
        <v>46</v>
      </c>
      <c r="B66" s="13"/>
      <c r="C66" s="14" t="n">
        <v>11.8</v>
      </c>
      <c r="D66" s="14" t="s">
        <v>42</v>
      </c>
      <c r="E66" s="14"/>
      <c r="F66" s="14" t="n">
        <f aca="false">C66*E66</f>
        <v>0</v>
      </c>
    </row>
    <row r="67" customFormat="false" ht="15.75" hidden="false" customHeight="true" outlineLevel="0" collapsed="false">
      <c r="A67" s="11" t="s">
        <v>69</v>
      </c>
      <c r="B67" s="11"/>
      <c r="C67" s="12"/>
      <c r="D67" s="12"/>
      <c r="E67" s="12"/>
      <c r="F67" s="15" t="n">
        <f aca="false">SUM(F68:F72)</f>
        <v>0</v>
      </c>
    </row>
    <row r="68" customFormat="false" ht="15.75" hidden="false" customHeight="true" outlineLevel="0" collapsed="false">
      <c r="A68" s="13" t="s">
        <v>70</v>
      </c>
      <c r="B68" s="13"/>
      <c r="C68" s="14" t="n">
        <v>5.4</v>
      </c>
      <c r="D68" s="14" t="s">
        <v>42</v>
      </c>
      <c r="E68" s="14"/>
      <c r="F68" s="14" t="n">
        <f aca="false">C68*E68</f>
        <v>0</v>
      </c>
    </row>
    <row r="69" customFormat="false" ht="15.75" hidden="false" customHeight="true" outlineLevel="0" collapsed="false">
      <c r="A69" s="13" t="s">
        <v>71</v>
      </c>
      <c r="B69" s="13"/>
      <c r="C69" s="14" t="n">
        <v>5.4</v>
      </c>
      <c r="D69" s="14" t="s">
        <v>42</v>
      </c>
      <c r="E69" s="14"/>
      <c r="F69" s="14" t="n">
        <f aca="false">C69*E69</f>
        <v>0</v>
      </c>
    </row>
    <row r="70" customFormat="false" ht="15.75" hidden="false" customHeight="true" outlineLevel="0" collapsed="false">
      <c r="A70" s="13" t="s">
        <v>41</v>
      </c>
      <c r="B70" s="13"/>
      <c r="C70" s="14" t="n">
        <v>2.7</v>
      </c>
      <c r="D70" s="14" t="s">
        <v>42</v>
      </c>
      <c r="E70" s="14"/>
      <c r="F70" s="14" t="n">
        <f aca="false">C70*E70</f>
        <v>0</v>
      </c>
    </row>
    <row r="71" customFormat="false" ht="15.75" hidden="false" customHeight="true" outlineLevel="0" collapsed="false">
      <c r="A71" s="13" t="s">
        <v>65</v>
      </c>
      <c r="B71" s="13"/>
      <c r="C71" s="14" t="n">
        <v>5.4</v>
      </c>
      <c r="D71" s="14" t="s">
        <v>55</v>
      </c>
      <c r="E71" s="14"/>
      <c r="F71" s="14" t="n">
        <f aca="false">C71*E71</f>
        <v>0</v>
      </c>
    </row>
    <row r="72" customFormat="false" ht="15.75" hidden="false" customHeight="true" outlineLevel="0" collapsed="false">
      <c r="A72" s="13" t="s">
        <v>72</v>
      </c>
      <c r="B72" s="13"/>
      <c r="C72" s="14" t="n">
        <v>5.4</v>
      </c>
      <c r="D72" s="14" t="s">
        <v>42</v>
      </c>
      <c r="E72" s="14"/>
      <c r="F72" s="14" t="n">
        <f aca="false">C72*E72</f>
        <v>0</v>
      </c>
    </row>
    <row r="73" customFormat="false" ht="15.75" hidden="false" customHeight="true" outlineLevel="0" collapsed="false">
      <c r="A73" s="9" t="s">
        <v>73</v>
      </c>
      <c r="B73" s="9"/>
      <c r="C73" s="10"/>
      <c r="D73" s="10"/>
      <c r="E73" s="10"/>
      <c r="F73" s="10" t="n">
        <f aca="false">F74+F77+F83+F86+F88</f>
        <v>0</v>
      </c>
    </row>
    <row r="74" customFormat="false" ht="15.75" hidden="false" customHeight="true" outlineLevel="0" collapsed="false">
      <c r="A74" s="11" t="s">
        <v>74</v>
      </c>
      <c r="B74" s="11"/>
      <c r="C74" s="12"/>
      <c r="D74" s="12"/>
      <c r="E74" s="12"/>
      <c r="F74" s="12" t="n">
        <f aca="false">SUM(F75:F76)</f>
        <v>0</v>
      </c>
    </row>
    <row r="75" customFormat="false" ht="30.75" hidden="false" customHeight="true" outlineLevel="0" collapsed="false">
      <c r="A75" s="13" t="s">
        <v>18</v>
      </c>
      <c r="B75" s="13"/>
      <c r="C75" s="14" t="n">
        <v>15.6</v>
      </c>
      <c r="D75" s="14" t="s">
        <v>19</v>
      </c>
      <c r="E75" s="14"/>
      <c r="F75" s="14" t="n">
        <f aca="false">C75*E75</f>
        <v>0</v>
      </c>
    </row>
    <row r="76" customFormat="false" ht="15.75" hidden="false" customHeight="true" outlineLevel="0" collapsed="false">
      <c r="A76" s="13" t="s">
        <v>21</v>
      </c>
      <c r="B76" s="13"/>
      <c r="C76" s="14" t="n">
        <v>15.6</v>
      </c>
      <c r="D76" s="14" t="s">
        <v>19</v>
      </c>
      <c r="E76" s="14"/>
      <c r="F76" s="14" t="n">
        <f aca="false">C76*E76</f>
        <v>0</v>
      </c>
    </row>
    <row r="77" customFormat="false" ht="15.75" hidden="false" customHeight="true" outlineLevel="0" collapsed="false">
      <c r="A77" s="11" t="s">
        <v>75</v>
      </c>
      <c r="B77" s="11"/>
      <c r="C77" s="12"/>
      <c r="D77" s="12"/>
      <c r="E77" s="12"/>
      <c r="F77" s="15" t="n">
        <f aca="false">SUM(F78:F82)</f>
        <v>0</v>
      </c>
    </row>
    <row r="78" customFormat="false" ht="15.75" hidden="false" customHeight="true" outlineLevel="0" collapsed="false">
      <c r="A78" s="13" t="s">
        <v>23</v>
      </c>
      <c r="B78" s="13"/>
      <c r="C78" s="14" t="n">
        <v>28.5</v>
      </c>
      <c r="D78" s="14" t="s">
        <v>19</v>
      </c>
      <c r="E78" s="14"/>
      <c r="F78" s="16" t="n">
        <f aca="false">C78*E78</f>
        <v>0</v>
      </c>
    </row>
    <row r="79" customFormat="false" ht="15.75" hidden="false" customHeight="true" outlineLevel="0" collapsed="false">
      <c r="A79" s="13" t="s">
        <v>24</v>
      </c>
      <c r="B79" s="13"/>
      <c r="C79" s="14" t="n">
        <v>28.5</v>
      </c>
      <c r="D79" s="14" t="s">
        <v>19</v>
      </c>
      <c r="E79" s="14"/>
      <c r="F79" s="16" t="n">
        <f aca="false">C79*E79</f>
        <v>0</v>
      </c>
    </row>
    <row r="80" customFormat="false" ht="15.75" hidden="false" customHeight="true" outlineLevel="0" collapsed="false">
      <c r="A80" s="13" t="s">
        <v>25</v>
      </c>
      <c r="B80" s="13"/>
      <c r="C80" s="14" t="n">
        <v>28.5</v>
      </c>
      <c r="D80" s="14" t="s">
        <v>19</v>
      </c>
      <c r="E80" s="14"/>
      <c r="F80" s="16" t="n">
        <f aca="false">C80*E80</f>
        <v>0</v>
      </c>
    </row>
    <row r="81" customFormat="false" ht="15.75" hidden="false" customHeight="true" outlineLevel="0" collapsed="false">
      <c r="A81" s="13" t="s">
        <v>26</v>
      </c>
      <c r="B81" s="13"/>
      <c r="C81" s="14" t="n">
        <v>28.5</v>
      </c>
      <c r="D81" s="14" t="s">
        <v>19</v>
      </c>
      <c r="E81" s="14"/>
      <c r="F81" s="16" t="n">
        <f aca="false">C81*E81</f>
        <v>0</v>
      </c>
    </row>
    <row r="82" customFormat="false" ht="15.75" hidden="false" customHeight="true" outlineLevel="0" collapsed="false">
      <c r="A82" s="13" t="s">
        <v>27</v>
      </c>
      <c r="B82" s="13"/>
      <c r="C82" s="14" t="n">
        <v>28.5</v>
      </c>
      <c r="D82" s="14" t="s">
        <v>19</v>
      </c>
      <c r="E82" s="14"/>
      <c r="F82" s="16" t="n">
        <f aca="false">C82*E82</f>
        <v>0</v>
      </c>
    </row>
    <row r="83" customFormat="false" ht="15.75" hidden="false" customHeight="true" outlineLevel="0" collapsed="false">
      <c r="A83" s="11" t="s">
        <v>76</v>
      </c>
      <c r="B83" s="11"/>
      <c r="C83" s="12"/>
      <c r="D83" s="12"/>
      <c r="E83" s="12"/>
      <c r="F83" s="17" t="n">
        <f aca="false">SUM(F84:F85)</f>
        <v>0</v>
      </c>
    </row>
    <row r="84" customFormat="false" ht="45.75" hidden="false" customHeight="true" outlineLevel="0" collapsed="false">
      <c r="A84" s="13" t="s">
        <v>45</v>
      </c>
      <c r="B84" s="13"/>
      <c r="C84" s="14" t="n">
        <v>6.56</v>
      </c>
      <c r="D84" s="14" t="s">
        <v>55</v>
      </c>
      <c r="E84" s="14"/>
      <c r="F84" s="16" t="n">
        <f aca="false">C84*E84</f>
        <v>0</v>
      </c>
    </row>
    <row r="85" customFormat="false" ht="15.75" hidden="false" customHeight="true" outlineLevel="0" collapsed="false">
      <c r="A85" s="13" t="s">
        <v>46</v>
      </c>
      <c r="B85" s="13"/>
      <c r="C85" s="14" t="n">
        <v>6.56</v>
      </c>
      <c r="D85" s="14" t="s">
        <v>42</v>
      </c>
      <c r="E85" s="14"/>
      <c r="F85" s="16" t="n">
        <f aca="false">C85*E85</f>
        <v>0</v>
      </c>
    </row>
    <row r="86" customFormat="false" ht="15.75" hidden="false" customHeight="true" outlineLevel="0" collapsed="false">
      <c r="A86" s="11" t="s">
        <v>77</v>
      </c>
      <c r="B86" s="11"/>
      <c r="C86" s="12"/>
      <c r="D86" s="12"/>
      <c r="E86" s="12"/>
      <c r="F86" s="15" t="n">
        <f aca="false">SUM(F87)</f>
        <v>0</v>
      </c>
    </row>
    <row r="87" customFormat="false" ht="15.75" hidden="false" customHeight="true" outlineLevel="0" collapsed="false">
      <c r="A87" s="13" t="s">
        <v>78</v>
      </c>
      <c r="B87" s="13"/>
      <c r="C87" s="14" t="n">
        <v>3.4</v>
      </c>
      <c r="D87" s="14" t="s">
        <v>42</v>
      </c>
      <c r="E87" s="14"/>
      <c r="F87" s="14" t="n">
        <f aca="false">C87*E87</f>
        <v>0</v>
      </c>
    </row>
    <row r="88" customFormat="false" ht="15.75" hidden="false" customHeight="true" outlineLevel="0" collapsed="false">
      <c r="A88" s="11" t="s">
        <v>79</v>
      </c>
      <c r="B88" s="11"/>
      <c r="C88" s="12"/>
      <c r="D88" s="12"/>
      <c r="E88" s="12"/>
      <c r="F88" s="15" t="n">
        <f aca="false">SUM(F89:F91)</f>
        <v>0</v>
      </c>
    </row>
    <row r="89" customFormat="false" ht="15.75" hidden="false" customHeight="true" outlineLevel="0" collapsed="false">
      <c r="A89" s="13" t="s">
        <v>48</v>
      </c>
      <c r="B89" s="13"/>
      <c r="C89" s="14" t="n">
        <v>2</v>
      </c>
      <c r="D89" s="14" t="s">
        <v>42</v>
      </c>
      <c r="E89" s="14"/>
      <c r="F89" s="14" t="n">
        <f aca="false">C89*E89</f>
        <v>0</v>
      </c>
    </row>
    <row r="90" customFormat="false" ht="30.75" hidden="false" customHeight="true" outlineLevel="0" collapsed="false">
      <c r="A90" s="13" t="s">
        <v>49</v>
      </c>
      <c r="B90" s="13"/>
      <c r="C90" s="14" t="n">
        <v>10.8</v>
      </c>
      <c r="D90" s="14" t="s">
        <v>42</v>
      </c>
      <c r="E90" s="14"/>
      <c r="F90" s="14" t="n">
        <f aca="false">C90*E90</f>
        <v>0</v>
      </c>
    </row>
    <row r="91" customFormat="false" ht="15.75" hidden="false" customHeight="true" outlineLevel="0" collapsed="false">
      <c r="A91" s="13" t="s">
        <v>50</v>
      </c>
      <c r="B91" s="13"/>
      <c r="C91" s="14" t="n">
        <v>10.8</v>
      </c>
      <c r="D91" s="14" t="s">
        <v>42</v>
      </c>
      <c r="E91" s="14"/>
      <c r="F91" s="14" t="n">
        <f aca="false">C91*E91</f>
        <v>0</v>
      </c>
    </row>
    <row r="92" customFormat="false" ht="15.75" hidden="false" customHeight="true" outlineLevel="0" collapsed="false">
      <c r="A92" s="9" t="s">
        <v>80</v>
      </c>
      <c r="B92" s="9"/>
      <c r="C92" s="10"/>
      <c r="D92" s="10"/>
      <c r="E92" s="10"/>
      <c r="F92" s="10" t="n">
        <f aca="false">F93+F97+F103+F109+F116</f>
        <v>0</v>
      </c>
    </row>
    <row r="93" customFormat="false" ht="15.75" hidden="false" customHeight="true" outlineLevel="0" collapsed="false">
      <c r="A93" s="11" t="s">
        <v>81</v>
      </c>
      <c r="B93" s="11"/>
      <c r="C93" s="12"/>
      <c r="D93" s="12"/>
      <c r="E93" s="12"/>
      <c r="F93" s="12" t="n">
        <f aca="false">SUM(F94:F96)</f>
        <v>0</v>
      </c>
    </row>
    <row r="94" customFormat="false" ht="30.75" hidden="false" customHeight="true" outlineLevel="0" collapsed="false">
      <c r="A94" s="13" t="s">
        <v>18</v>
      </c>
      <c r="B94" s="13"/>
      <c r="C94" s="14" t="n">
        <v>10.4</v>
      </c>
      <c r="D94" s="14" t="s">
        <v>19</v>
      </c>
      <c r="E94" s="14"/>
      <c r="F94" s="14" t="n">
        <f aca="false">C94*E94</f>
        <v>0</v>
      </c>
    </row>
    <row r="95" customFormat="false" ht="15.75" hidden="false" customHeight="true" outlineLevel="0" collapsed="false">
      <c r="A95" s="13" t="s">
        <v>21</v>
      </c>
      <c r="B95" s="13"/>
      <c r="C95" s="14" t="n">
        <v>10.4</v>
      </c>
      <c r="D95" s="14" t="s">
        <v>19</v>
      </c>
      <c r="E95" s="14"/>
      <c r="F95" s="14" t="n">
        <f aca="false">C95*E95</f>
        <v>0</v>
      </c>
    </row>
    <row r="96" customFormat="false" ht="30.75" hidden="false" customHeight="true" outlineLevel="0" collapsed="false">
      <c r="A96" s="13" t="s">
        <v>82</v>
      </c>
      <c r="B96" s="13"/>
      <c r="C96" s="14" t="n">
        <v>2.53</v>
      </c>
      <c r="D96" s="14" t="s">
        <v>19</v>
      </c>
      <c r="E96" s="14"/>
      <c r="F96" s="14" t="n">
        <f aca="false">C96*E96</f>
        <v>0</v>
      </c>
    </row>
    <row r="97" customFormat="false" ht="15.75" hidden="false" customHeight="true" outlineLevel="0" collapsed="false">
      <c r="A97" s="11" t="s">
        <v>83</v>
      </c>
      <c r="B97" s="11"/>
      <c r="C97" s="12"/>
      <c r="D97" s="12"/>
      <c r="E97" s="12"/>
      <c r="F97" s="15" t="n">
        <f aca="false">SUM(F98:F102)</f>
        <v>0</v>
      </c>
    </row>
    <row r="98" customFormat="false" ht="15.75" hidden="false" customHeight="true" outlineLevel="0" collapsed="false">
      <c r="A98" s="13" t="s">
        <v>23</v>
      </c>
      <c r="B98" s="13"/>
      <c r="C98" s="14" t="n">
        <v>39.9</v>
      </c>
      <c r="D98" s="14" t="s">
        <v>19</v>
      </c>
      <c r="E98" s="14"/>
      <c r="F98" s="16" t="n">
        <f aca="false">C98*E98</f>
        <v>0</v>
      </c>
    </row>
    <row r="99" customFormat="false" ht="15.75" hidden="false" customHeight="true" outlineLevel="0" collapsed="false">
      <c r="A99" s="13" t="s">
        <v>24</v>
      </c>
      <c r="B99" s="13"/>
      <c r="C99" s="14" t="n">
        <v>39.9</v>
      </c>
      <c r="D99" s="14" t="s">
        <v>19</v>
      </c>
      <c r="E99" s="14"/>
      <c r="F99" s="16" t="n">
        <f aca="false">C99*E99</f>
        <v>0</v>
      </c>
    </row>
    <row r="100" customFormat="false" ht="15.75" hidden="false" customHeight="true" outlineLevel="0" collapsed="false">
      <c r="A100" s="13" t="s">
        <v>25</v>
      </c>
      <c r="B100" s="13"/>
      <c r="C100" s="14" t="n">
        <v>39.9</v>
      </c>
      <c r="D100" s="14" t="s">
        <v>19</v>
      </c>
      <c r="E100" s="14"/>
      <c r="F100" s="16" t="n">
        <f aca="false">C100*E100</f>
        <v>0</v>
      </c>
    </row>
    <row r="101" customFormat="false" ht="15.75" hidden="false" customHeight="true" outlineLevel="0" collapsed="false">
      <c r="A101" s="13" t="s">
        <v>26</v>
      </c>
      <c r="B101" s="13"/>
      <c r="C101" s="14" t="n">
        <v>39.9</v>
      </c>
      <c r="D101" s="14" t="s">
        <v>19</v>
      </c>
      <c r="E101" s="14"/>
      <c r="F101" s="16" t="n">
        <f aca="false">C101*E101</f>
        <v>0</v>
      </c>
    </row>
    <row r="102" customFormat="false" ht="15.75" hidden="false" customHeight="true" outlineLevel="0" collapsed="false">
      <c r="A102" s="13" t="s">
        <v>27</v>
      </c>
      <c r="B102" s="13"/>
      <c r="C102" s="14" t="n">
        <v>39.9</v>
      </c>
      <c r="D102" s="14" t="s">
        <v>19</v>
      </c>
      <c r="E102" s="14"/>
      <c r="F102" s="16" t="n">
        <f aca="false">C102*E102</f>
        <v>0</v>
      </c>
    </row>
    <row r="103" customFormat="false" ht="15.75" hidden="false" customHeight="true" outlineLevel="0" collapsed="false">
      <c r="A103" s="11" t="s">
        <v>84</v>
      </c>
      <c r="B103" s="11"/>
      <c r="C103" s="12"/>
      <c r="D103" s="12"/>
      <c r="E103" s="12"/>
      <c r="F103" s="17" t="n">
        <f aca="false">SUM(F104:F108)</f>
        <v>0</v>
      </c>
    </row>
    <row r="104" customFormat="false" ht="15.75" hidden="false" customHeight="true" outlineLevel="0" collapsed="false">
      <c r="A104" s="13" t="s">
        <v>85</v>
      </c>
      <c r="B104" s="13"/>
      <c r="C104" s="14" t="n">
        <v>2</v>
      </c>
      <c r="D104" s="14" t="s">
        <v>42</v>
      </c>
      <c r="E104" s="14"/>
      <c r="F104" s="16" t="n">
        <f aca="false">C104*E104</f>
        <v>0</v>
      </c>
    </row>
    <row r="105" customFormat="false" ht="45.75" hidden="false" customHeight="true" outlineLevel="0" collapsed="false">
      <c r="A105" s="13" t="s">
        <v>86</v>
      </c>
      <c r="B105" s="13"/>
      <c r="C105" s="14" t="n">
        <v>8</v>
      </c>
      <c r="D105" s="14" t="s">
        <v>55</v>
      </c>
      <c r="E105" s="14"/>
      <c r="F105" s="16" t="n">
        <f aca="false">C105*E105</f>
        <v>0</v>
      </c>
    </row>
    <row r="106" customFormat="false" ht="15.75" hidden="false" customHeight="true" outlineLevel="0" collapsed="false">
      <c r="A106" s="13" t="s">
        <v>85</v>
      </c>
      <c r="B106" s="13"/>
      <c r="C106" s="14" t="n">
        <v>8</v>
      </c>
      <c r="D106" s="14" t="s">
        <v>42</v>
      </c>
      <c r="E106" s="14"/>
      <c r="F106" s="16" t="n">
        <f aca="false">C106*E106</f>
        <v>0</v>
      </c>
    </row>
    <row r="107" customFormat="false" ht="45.75" hidden="false" customHeight="true" outlineLevel="0" collapsed="false">
      <c r="A107" s="13" t="s">
        <v>87</v>
      </c>
      <c r="B107" s="13"/>
      <c r="C107" s="14" t="n">
        <v>5.25</v>
      </c>
      <c r="D107" s="14" t="s">
        <v>55</v>
      </c>
      <c r="E107" s="14"/>
      <c r="F107" s="14" t="n">
        <f aca="false">C107*E107</f>
        <v>0</v>
      </c>
    </row>
    <row r="108" customFormat="false" ht="15.75" hidden="false" customHeight="true" outlineLevel="0" collapsed="false">
      <c r="A108" s="13" t="s">
        <v>88</v>
      </c>
      <c r="B108" s="13"/>
      <c r="C108" s="14" t="n">
        <v>5.25</v>
      </c>
      <c r="D108" s="14" t="s">
        <v>42</v>
      </c>
      <c r="E108" s="14"/>
      <c r="F108" s="14" t="n">
        <f aca="false">C108*E108</f>
        <v>0</v>
      </c>
    </row>
    <row r="109" customFormat="false" ht="15.75" hidden="false" customHeight="true" outlineLevel="0" collapsed="false">
      <c r="A109" s="11" t="s">
        <v>89</v>
      </c>
      <c r="B109" s="11"/>
      <c r="C109" s="12"/>
      <c r="D109" s="12"/>
      <c r="E109" s="12"/>
      <c r="F109" s="15" t="n">
        <f aca="false">SUM(F110:F115)</f>
        <v>0</v>
      </c>
    </row>
    <row r="110" customFormat="false" ht="15.75" hidden="false" customHeight="true" outlineLevel="0" collapsed="false">
      <c r="A110" s="13" t="s">
        <v>90</v>
      </c>
      <c r="B110" s="13"/>
      <c r="C110" s="14" t="n">
        <v>1</v>
      </c>
      <c r="D110" s="14" t="s">
        <v>91</v>
      </c>
      <c r="E110" s="14"/>
      <c r="F110" s="14" t="n">
        <f aca="false">C110*E110</f>
        <v>0</v>
      </c>
    </row>
    <row r="111" customFormat="false" ht="15.75" hidden="false" customHeight="true" outlineLevel="0" collapsed="false">
      <c r="A111" s="13" t="s">
        <v>62</v>
      </c>
      <c r="B111" s="13"/>
      <c r="C111" s="14" t="n">
        <v>1</v>
      </c>
      <c r="D111" s="14" t="s">
        <v>91</v>
      </c>
      <c r="E111" s="14"/>
      <c r="F111" s="14" t="n">
        <f aca="false">C111*E111</f>
        <v>0</v>
      </c>
    </row>
    <row r="112" customFormat="false" ht="15.75" hidden="false" customHeight="true" outlineLevel="0" collapsed="false">
      <c r="A112" s="13" t="s">
        <v>63</v>
      </c>
      <c r="B112" s="13"/>
      <c r="C112" s="14" t="n">
        <v>1</v>
      </c>
      <c r="D112" s="14" t="s">
        <v>91</v>
      </c>
      <c r="E112" s="14"/>
      <c r="F112" s="14" t="n">
        <f aca="false">C112*E112</f>
        <v>0</v>
      </c>
    </row>
    <row r="113" customFormat="false" ht="15.75" hidden="false" customHeight="true" outlineLevel="0" collapsed="false">
      <c r="A113" s="13" t="s">
        <v>41</v>
      </c>
      <c r="B113" s="13"/>
      <c r="C113" s="14" t="n">
        <v>1</v>
      </c>
      <c r="D113" s="14" t="s">
        <v>91</v>
      </c>
      <c r="E113" s="14"/>
      <c r="F113" s="14" t="n">
        <f aca="false">C113*E113</f>
        <v>0</v>
      </c>
    </row>
    <row r="114" customFormat="false" ht="15.75" hidden="false" customHeight="true" outlineLevel="0" collapsed="false">
      <c r="A114" s="13" t="s">
        <v>43</v>
      </c>
      <c r="B114" s="13"/>
      <c r="C114" s="14" t="n">
        <v>1</v>
      </c>
      <c r="D114" s="14" t="s">
        <v>91</v>
      </c>
      <c r="E114" s="14"/>
      <c r="F114" s="14" t="n">
        <f aca="false">C114*E114</f>
        <v>0</v>
      </c>
    </row>
    <row r="115" customFormat="false" ht="15.75" hidden="false" customHeight="true" outlineLevel="0" collapsed="false">
      <c r="A115" s="13" t="s">
        <v>92</v>
      </c>
      <c r="B115" s="13"/>
      <c r="C115" s="14" t="n">
        <v>1</v>
      </c>
      <c r="D115" s="14" t="s">
        <v>91</v>
      </c>
      <c r="E115" s="14"/>
      <c r="F115" s="14" t="n">
        <f aca="false">C115*E115</f>
        <v>0</v>
      </c>
    </row>
    <row r="116" customFormat="false" ht="15.75" hidden="false" customHeight="true" outlineLevel="0" collapsed="false">
      <c r="A116" s="11" t="s">
        <v>93</v>
      </c>
      <c r="B116" s="11"/>
      <c r="C116" s="12"/>
      <c r="D116" s="12"/>
      <c r="E116" s="12"/>
      <c r="F116" s="15" t="n">
        <f aca="false">SUM(F117:F119)</f>
        <v>0</v>
      </c>
    </row>
    <row r="117" customFormat="false" ht="15.75" hidden="false" customHeight="true" outlineLevel="0" collapsed="false">
      <c r="A117" s="13" t="s">
        <v>48</v>
      </c>
      <c r="B117" s="13"/>
      <c r="C117" s="14" t="n">
        <v>2</v>
      </c>
      <c r="D117" s="14" t="s">
        <v>42</v>
      </c>
      <c r="E117" s="14"/>
      <c r="F117" s="14" t="n">
        <f aca="false">C117*E117</f>
        <v>0</v>
      </c>
    </row>
    <row r="118" customFormat="false" ht="30.75" hidden="false" customHeight="true" outlineLevel="0" collapsed="false">
      <c r="A118" s="13" t="s">
        <v>49</v>
      </c>
      <c r="B118" s="13"/>
      <c r="C118" s="14" t="n">
        <v>7.5</v>
      </c>
      <c r="D118" s="14" t="s">
        <v>42</v>
      </c>
      <c r="E118" s="14"/>
      <c r="F118" s="14" t="n">
        <f aca="false">C118*E118</f>
        <v>0</v>
      </c>
    </row>
    <row r="119" customFormat="false" ht="15.75" hidden="false" customHeight="true" outlineLevel="0" collapsed="false">
      <c r="A119" s="13" t="s">
        <v>50</v>
      </c>
      <c r="B119" s="13"/>
      <c r="C119" s="14" t="n">
        <v>7.5</v>
      </c>
      <c r="D119" s="14" t="s">
        <v>42</v>
      </c>
      <c r="E119" s="14"/>
      <c r="F119" s="14" t="n">
        <f aca="false">C119*E119</f>
        <v>0</v>
      </c>
    </row>
    <row r="120" customFormat="false" ht="15.75" hidden="false" customHeight="true" outlineLevel="0" collapsed="false">
      <c r="A120" s="9" t="s">
        <v>94</v>
      </c>
      <c r="B120" s="9"/>
      <c r="C120" s="10"/>
      <c r="D120" s="10"/>
      <c r="E120" s="10"/>
      <c r="F120" s="10" t="n">
        <f aca="false">F121+F124+F129+F135+F139</f>
        <v>0</v>
      </c>
    </row>
    <row r="121" customFormat="false" ht="15.75" hidden="false" customHeight="true" outlineLevel="0" collapsed="false">
      <c r="A121" s="11" t="s">
        <v>95</v>
      </c>
      <c r="B121" s="11"/>
      <c r="C121" s="12"/>
      <c r="D121" s="12"/>
      <c r="E121" s="12"/>
      <c r="F121" s="12" t="n">
        <f aca="false">SUM(F122:F123)</f>
        <v>0</v>
      </c>
    </row>
    <row r="122" customFormat="false" ht="30.75" hidden="false" customHeight="true" outlineLevel="0" collapsed="false">
      <c r="A122" s="13" t="s">
        <v>18</v>
      </c>
      <c r="B122" s="13"/>
      <c r="C122" s="14" t="n">
        <v>12.8</v>
      </c>
      <c r="D122" s="14" t="s">
        <v>19</v>
      </c>
      <c r="E122" s="14"/>
      <c r="F122" s="14" t="n">
        <f aca="false">C122*E122</f>
        <v>0</v>
      </c>
    </row>
    <row r="123" customFormat="false" ht="15.75" hidden="false" customHeight="true" outlineLevel="0" collapsed="false">
      <c r="A123" s="13" t="s">
        <v>21</v>
      </c>
      <c r="B123" s="13"/>
      <c r="C123" s="14" t="n">
        <v>12.8</v>
      </c>
      <c r="D123" s="14" t="s">
        <v>19</v>
      </c>
      <c r="E123" s="14"/>
      <c r="F123" s="14" t="n">
        <f aca="false">C123*E123</f>
        <v>0</v>
      </c>
    </row>
    <row r="124" customFormat="false" ht="15.75" hidden="false" customHeight="true" outlineLevel="0" collapsed="false">
      <c r="A124" s="11" t="s">
        <v>96</v>
      </c>
      <c r="B124" s="11"/>
      <c r="C124" s="12"/>
      <c r="D124" s="12"/>
      <c r="E124" s="12"/>
      <c r="F124" s="15" t="n">
        <f aca="false">SUM(F125:F128)</f>
        <v>0</v>
      </c>
    </row>
    <row r="125" customFormat="false" ht="15.75" hidden="false" customHeight="true" outlineLevel="0" collapsed="false">
      <c r="A125" s="13" t="s">
        <v>23</v>
      </c>
      <c r="B125" s="13"/>
      <c r="C125" s="14" t="n">
        <v>25</v>
      </c>
      <c r="D125" s="14" t="s">
        <v>19</v>
      </c>
      <c r="E125" s="14"/>
      <c r="F125" s="16" t="n">
        <f aca="false">C125*E125</f>
        <v>0</v>
      </c>
    </row>
    <row r="126" customFormat="false" ht="15.75" hidden="false" customHeight="true" outlineLevel="0" collapsed="false">
      <c r="A126" s="13" t="s">
        <v>24</v>
      </c>
      <c r="B126" s="13"/>
      <c r="C126" s="14" t="n">
        <v>25</v>
      </c>
      <c r="D126" s="14" t="s">
        <v>19</v>
      </c>
      <c r="E126" s="14"/>
      <c r="F126" s="16" t="n">
        <f aca="false">C126*E126</f>
        <v>0</v>
      </c>
    </row>
    <row r="127" customFormat="false" ht="15.75" hidden="false" customHeight="true" outlineLevel="0" collapsed="false">
      <c r="A127" s="13" t="s">
        <v>25</v>
      </c>
      <c r="B127" s="13"/>
      <c r="C127" s="14" t="n">
        <v>25</v>
      </c>
      <c r="D127" s="14" t="s">
        <v>19</v>
      </c>
      <c r="E127" s="14"/>
      <c r="F127" s="16" t="n">
        <f aca="false">C127*E127</f>
        <v>0</v>
      </c>
    </row>
    <row r="128" customFormat="false" ht="15.75" hidden="false" customHeight="true" outlineLevel="0" collapsed="false">
      <c r="A128" s="13" t="s">
        <v>26</v>
      </c>
      <c r="B128" s="13"/>
      <c r="C128" s="14" t="n">
        <v>25</v>
      </c>
      <c r="D128" s="14" t="s">
        <v>19</v>
      </c>
      <c r="E128" s="14"/>
      <c r="F128" s="14" t="n">
        <f aca="false">C128*E128</f>
        <v>0</v>
      </c>
    </row>
    <row r="129" customFormat="false" ht="15.75" hidden="false" customHeight="true" outlineLevel="0" collapsed="false">
      <c r="A129" s="11" t="s">
        <v>97</v>
      </c>
      <c r="B129" s="11"/>
      <c r="C129" s="12"/>
      <c r="D129" s="12"/>
      <c r="E129" s="12"/>
      <c r="F129" s="15" t="n">
        <f aca="false">SUM(F130:F134)</f>
        <v>0</v>
      </c>
    </row>
    <row r="130" customFormat="false" ht="15.75" hidden="false" customHeight="true" outlineLevel="0" collapsed="false">
      <c r="A130" s="13" t="s">
        <v>29</v>
      </c>
      <c r="B130" s="13"/>
      <c r="C130" s="14" t="n">
        <v>5.2</v>
      </c>
      <c r="D130" s="14" t="s">
        <v>19</v>
      </c>
      <c r="E130" s="14"/>
      <c r="F130" s="14" t="n">
        <f aca="false">C130*E130</f>
        <v>0</v>
      </c>
    </row>
    <row r="131" customFormat="false" ht="15.75" hidden="false" customHeight="true" outlineLevel="0" collapsed="false">
      <c r="A131" s="13" t="s">
        <v>30</v>
      </c>
      <c r="B131" s="13"/>
      <c r="C131" s="14" t="n">
        <v>5.2</v>
      </c>
      <c r="D131" s="14" t="s">
        <v>19</v>
      </c>
      <c r="E131" s="14"/>
      <c r="F131" s="14" t="n">
        <f aca="false">C131*E131</f>
        <v>0</v>
      </c>
    </row>
    <row r="132" customFormat="false" ht="15.75" hidden="false" customHeight="true" outlineLevel="0" collapsed="false">
      <c r="A132" s="13" t="s">
        <v>31</v>
      </c>
      <c r="B132" s="13"/>
      <c r="C132" s="14" t="n">
        <v>5.2</v>
      </c>
      <c r="D132" s="14" t="s">
        <v>19</v>
      </c>
      <c r="E132" s="14"/>
      <c r="F132" s="14" t="n">
        <f aca="false">C132*E132</f>
        <v>0</v>
      </c>
    </row>
    <row r="133" customFormat="false" ht="15.75" hidden="false" customHeight="true" outlineLevel="0" collapsed="false">
      <c r="A133" s="13" t="s">
        <v>32</v>
      </c>
      <c r="B133" s="13"/>
      <c r="C133" s="14" t="n">
        <v>5.2</v>
      </c>
      <c r="D133" s="14" t="s">
        <v>19</v>
      </c>
      <c r="E133" s="14"/>
      <c r="F133" s="14" t="n">
        <f aca="false">C133*E133</f>
        <v>0</v>
      </c>
    </row>
    <row r="134" customFormat="false" ht="15.75" hidden="false" customHeight="true" outlineLevel="0" collapsed="false">
      <c r="A134" s="13" t="s">
        <v>33</v>
      </c>
      <c r="B134" s="13"/>
      <c r="C134" s="14" t="n">
        <v>5.2</v>
      </c>
      <c r="D134" s="14" t="s">
        <v>34</v>
      </c>
      <c r="E134" s="14"/>
      <c r="F134" s="14" t="n">
        <f aca="false">C134*E134</f>
        <v>0</v>
      </c>
    </row>
    <row r="135" customFormat="false" ht="15.75" hidden="false" customHeight="true" outlineLevel="0" collapsed="false">
      <c r="A135" s="11" t="s">
        <v>98</v>
      </c>
      <c r="B135" s="11"/>
      <c r="C135" s="12"/>
      <c r="D135" s="12"/>
      <c r="E135" s="12"/>
      <c r="F135" s="15" t="n">
        <f aca="false">SUM(F136:F138)</f>
        <v>0</v>
      </c>
    </row>
    <row r="136" customFormat="false" ht="15.75" hidden="false" customHeight="true" outlineLevel="0" collapsed="false">
      <c r="A136" s="13" t="s">
        <v>48</v>
      </c>
      <c r="B136" s="13"/>
      <c r="C136" s="14" t="n">
        <v>2</v>
      </c>
      <c r="D136" s="14" t="s">
        <v>42</v>
      </c>
      <c r="E136" s="14"/>
      <c r="F136" s="14" t="n">
        <f aca="false">C136*E136</f>
        <v>0</v>
      </c>
    </row>
    <row r="137" customFormat="false" ht="30.75" hidden="false" customHeight="true" outlineLevel="0" collapsed="false">
      <c r="A137" s="13" t="s">
        <v>49</v>
      </c>
      <c r="B137" s="13"/>
      <c r="C137" s="14" t="n">
        <v>7</v>
      </c>
      <c r="D137" s="14" t="s">
        <v>42</v>
      </c>
      <c r="E137" s="14"/>
      <c r="F137" s="14" t="n">
        <f aca="false">C137*E137</f>
        <v>0</v>
      </c>
    </row>
    <row r="138" customFormat="false" ht="15.75" hidden="false" customHeight="true" outlineLevel="0" collapsed="false">
      <c r="A138" s="13" t="s">
        <v>50</v>
      </c>
      <c r="B138" s="13"/>
      <c r="C138" s="14" t="n">
        <v>7</v>
      </c>
      <c r="D138" s="14" t="s">
        <v>42</v>
      </c>
      <c r="E138" s="14"/>
      <c r="F138" s="14" t="n">
        <f aca="false">C138*E138</f>
        <v>0</v>
      </c>
    </row>
    <row r="139" customFormat="false" ht="15.75" hidden="false" customHeight="true" outlineLevel="0" collapsed="false">
      <c r="A139" s="11" t="s">
        <v>99</v>
      </c>
      <c r="B139" s="11"/>
      <c r="C139" s="12"/>
      <c r="D139" s="12"/>
      <c r="E139" s="12"/>
      <c r="F139" s="15" t="n">
        <f aca="false">SUM(F140:F141)</f>
        <v>0</v>
      </c>
    </row>
    <row r="140" customFormat="false" ht="30.75" hidden="false" customHeight="true" outlineLevel="0" collapsed="false">
      <c r="A140" s="13" t="s">
        <v>100</v>
      </c>
      <c r="B140" s="13"/>
      <c r="C140" s="14" t="n">
        <v>1</v>
      </c>
      <c r="D140" s="14" t="s">
        <v>91</v>
      </c>
      <c r="E140" s="14"/>
      <c r="F140" s="14" t="n">
        <f aca="false">C140*E140</f>
        <v>0</v>
      </c>
    </row>
    <row r="141" customFormat="false" ht="60.75" hidden="false" customHeight="true" outlineLevel="0" collapsed="false">
      <c r="A141" s="13" t="s">
        <v>101</v>
      </c>
      <c r="B141" s="13"/>
      <c r="C141" s="14" t="n">
        <v>1</v>
      </c>
      <c r="D141" s="14" t="s">
        <v>91</v>
      </c>
      <c r="E141" s="14"/>
      <c r="F141" s="14" t="n">
        <f aca="false">C141*E141</f>
        <v>0</v>
      </c>
    </row>
    <row r="142" customFormat="false" ht="24" hidden="false" customHeight="true" outlineLevel="0" collapsed="false">
      <c r="A142" s="9" t="s">
        <v>102</v>
      </c>
      <c r="B142" s="9"/>
      <c r="C142" s="10"/>
      <c r="D142" s="10"/>
      <c r="E142" s="10"/>
      <c r="F142" s="10" t="n">
        <f aca="false">F143</f>
        <v>0</v>
      </c>
    </row>
    <row r="143" customFormat="false" ht="15.75" hidden="false" customHeight="true" outlineLevel="0" collapsed="false">
      <c r="A143" s="11" t="s">
        <v>103</v>
      </c>
      <c r="B143" s="11"/>
      <c r="C143" s="12"/>
      <c r="D143" s="12"/>
      <c r="E143" s="12"/>
      <c r="F143" s="15" t="n">
        <f aca="false">SUM(F144:F145)</f>
        <v>0</v>
      </c>
    </row>
    <row r="144" customFormat="false" ht="30.75" hidden="false" customHeight="true" outlineLevel="0" collapsed="false">
      <c r="A144" s="13" t="s">
        <v>104</v>
      </c>
      <c r="B144" s="13"/>
      <c r="C144" s="14" t="n">
        <v>2.35</v>
      </c>
      <c r="D144" s="14" t="s">
        <v>42</v>
      </c>
      <c r="E144" s="14"/>
      <c r="F144" s="14" t="n">
        <f aca="false">C144*E144</f>
        <v>0</v>
      </c>
    </row>
    <row r="145" customFormat="false" ht="30.75" hidden="false" customHeight="true" outlineLevel="0" collapsed="false">
      <c r="A145" s="13" t="s">
        <v>105</v>
      </c>
      <c r="B145" s="13"/>
      <c r="C145" s="14" t="n">
        <v>2.35</v>
      </c>
      <c r="D145" s="14" t="s">
        <v>42</v>
      </c>
      <c r="E145" s="14"/>
      <c r="F145" s="14" t="n">
        <f aca="false">C145*E145</f>
        <v>0</v>
      </c>
    </row>
    <row r="146" customFormat="false" ht="15.75" hidden="false" customHeight="true" outlineLevel="0" collapsed="false">
      <c r="A146" s="9" t="s">
        <v>106</v>
      </c>
      <c r="B146" s="9"/>
      <c r="C146" s="10"/>
      <c r="D146" s="10"/>
      <c r="E146" s="10"/>
      <c r="F146" s="10" t="n">
        <f aca="false">F147+F150+F156+F159+F163</f>
        <v>0</v>
      </c>
    </row>
    <row r="147" customFormat="false" ht="15.75" hidden="false" customHeight="true" outlineLevel="0" collapsed="false">
      <c r="A147" s="11" t="s">
        <v>107</v>
      </c>
      <c r="B147" s="11"/>
      <c r="C147" s="12"/>
      <c r="D147" s="12"/>
      <c r="E147" s="12"/>
      <c r="F147" s="12" t="n">
        <f aca="false">SUM(F148:F149)</f>
        <v>0</v>
      </c>
    </row>
    <row r="148" customFormat="false" ht="30.75" hidden="false" customHeight="true" outlineLevel="0" collapsed="false">
      <c r="A148" s="13" t="s">
        <v>108</v>
      </c>
      <c r="B148" s="13"/>
      <c r="C148" s="14" t="n">
        <v>10.5</v>
      </c>
      <c r="D148" s="14" t="s">
        <v>19</v>
      </c>
      <c r="E148" s="14"/>
      <c r="F148" s="14" t="n">
        <f aca="false">C148*E148</f>
        <v>0</v>
      </c>
    </row>
    <row r="149" customFormat="false" ht="15.75" hidden="false" customHeight="true" outlineLevel="0" collapsed="false">
      <c r="A149" s="13" t="s">
        <v>21</v>
      </c>
      <c r="B149" s="13"/>
      <c r="C149" s="14" t="n">
        <v>10.5</v>
      </c>
      <c r="D149" s="14" t="s">
        <v>19</v>
      </c>
      <c r="E149" s="14"/>
      <c r="F149" s="14" t="n">
        <f aca="false">C149*E149</f>
        <v>0</v>
      </c>
    </row>
    <row r="150" customFormat="false" ht="15.75" hidden="false" customHeight="true" outlineLevel="0" collapsed="false">
      <c r="A150" s="11" t="s">
        <v>109</v>
      </c>
      <c r="B150" s="11"/>
      <c r="C150" s="12"/>
      <c r="D150" s="12"/>
      <c r="E150" s="12"/>
      <c r="F150" s="15" t="n">
        <f aca="false">SUM(F151:F155)</f>
        <v>0</v>
      </c>
    </row>
    <row r="151" customFormat="false" ht="15.75" hidden="false" customHeight="true" outlineLevel="0" collapsed="false">
      <c r="A151" s="13" t="s">
        <v>23</v>
      </c>
      <c r="B151" s="13"/>
      <c r="C151" s="14" t="n">
        <v>35.6</v>
      </c>
      <c r="D151" s="14" t="s">
        <v>19</v>
      </c>
      <c r="E151" s="14"/>
      <c r="F151" s="16" t="n">
        <f aca="false">C151*E151</f>
        <v>0</v>
      </c>
    </row>
    <row r="152" customFormat="false" ht="15.75" hidden="false" customHeight="true" outlineLevel="0" collapsed="false">
      <c r="A152" s="13" t="s">
        <v>24</v>
      </c>
      <c r="B152" s="13"/>
      <c r="C152" s="14" t="n">
        <v>35.6</v>
      </c>
      <c r="D152" s="14" t="s">
        <v>19</v>
      </c>
      <c r="E152" s="14"/>
      <c r="F152" s="16" t="n">
        <f aca="false">C152*E152</f>
        <v>0</v>
      </c>
    </row>
    <row r="153" customFormat="false" ht="15.75" hidden="false" customHeight="true" outlineLevel="0" collapsed="false">
      <c r="A153" s="13" t="s">
        <v>25</v>
      </c>
      <c r="B153" s="13"/>
      <c r="C153" s="14" t="n">
        <v>35.6</v>
      </c>
      <c r="D153" s="14" t="s">
        <v>19</v>
      </c>
      <c r="E153" s="14"/>
      <c r="F153" s="16" t="n">
        <f aca="false">C153*E153</f>
        <v>0</v>
      </c>
    </row>
    <row r="154" customFormat="false" ht="15.75" hidden="false" customHeight="true" outlineLevel="0" collapsed="false">
      <c r="A154" s="13" t="s">
        <v>26</v>
      </c>
      <c r="B154" s="13"/>
      <c r="C154" s="14" t="n">
        <v>35.6</v>
      </c>
      <c r="D154" s="14" t="s">
        <v>19</v>
      </c>
      <c r="E154" s="14"/>
      <c r="F154" s="16" t="n">
        <f aca="false">C154*E154</f>
        <v>0</v>
      </c>
    </row>
    <row r="155" customFormat="false" ht="15.75" hidden="false" customHeight="true" outlineLevel="0" collapsed="false">
      <c r="A155" s="13" t="s">
        <v>27</v>
      </c>
      <c r="B155" s="13"/>
      <c r="C155" s="14" t="n">
        <v>35.6</v>
      </c>
      <c r="D155" s="14" t="s">
        <v>19</v>
      </c>
      <c r="E155" s="14"/>
      <c r="F155" s="16" t="n">
        <f aca="false">C155*E155</f>
        <v>0</v>
      </c>
    </row>
    <row r="156" customFormat="false" ht="15.75" hidden="false" customHeight="true" outlineLevel="0" collapsed="false">
      <c r="A156" s="11" t="s">
        <v>110</v>
      </c>
      <c r="B156" s="11"/>
      <c r="C156" s="12"/>
      <c r="D156" s="12"/>
      <c r="E156" s="12"/>
      <c r="F156" s="17" t="n">
        <f aca="false">SUM(F157:F158)</f>
        <v>0</v>
      </c>
    </row>
    <row r="157" customFormat="false" ht="30.75" hidden="false" customHeight="true" outlineLevel="0" collapsed="false">
      <c r="A157" s="13" t="s">
        <v>111</v>
      </c>
      <c r="B157" s="13"/>
      <c r="C157" s="14" t="n">
        <v>4.33</v>
      </c>
      <c r="D157" s="14" t="s">
        <v>55</v>
      </c>
      <c r="E157" s="14"/>
      <c r="F157" s="16" t="n">
        <f aca="false">C157*E157</f>
        <v>0</v>
      </c>
    </row>
    <row r="158" customFormat="false" ht="15.75" hidden="false" customHeight="true" outlineLevel="0" collapsed="false">
      <c r="A158" s="13" t="s">
        <v>46</v>
      </c>
      <c r="B158" s="13"/>
      <c r="C158" s="14" t="n">
        <v>4.33</v>
      </c>
      <c r="D158" s="14" t="s">
        <v>42</v>
      </c>
      <c r="E158" s="14"/>
      <c r="F158" s="16" t="n">
        <f aca="false">C158*E158</f>
        <v>0</v>
      </c>
    </row>
    <row r="159" customFormat="false" ht="15.75" hidden="false" customHeight="true" outlineLevel="0" collapsed="false">
      <c r="A159" s="11" t="s">
        <v>112</v>
      </c>
      <c r="B159" s="11"/>
      <c r="C159" s="12"/>
      <c r="D159" s="12"/>
      <c r="E159" s="12"/>
      <c r="F159" s="15" t="n">
        <f aca="false">SUM(F160:F162)</f>
        <v>0</v>
      </c>
    </row>
    <row r="160" customFormat="false" ht="15.75" hidden="false" customHeight="true" outlineLevel="0" collapsed="false">
      <c r="A160" s="13" t="s">
        <v>48</v>
      </c>
      <c r="B160" s="13"/>
      <c r="C160" s="14" t="n">
        <v>2</v>
      </c>
      <c r="D160" s="14" t="s">
        <v>42</v>
      </c>
      <c r="E160" s="14"/>
      <c r="F160" s="14" t="n">
        <f aca="false">C160*E160</f>
        <v>0</v>
      </c>
    </row>
    <row r="161" customFormat="false" ht="30.75" hidden="false" customHeight="true" outlineLevel="0" collapsed="false">
      <c r="A161" s="13" t="s">
        <v>49</v>
      </c>
      <c r="B161" s="13"/>
      <c r="C161" s="14" t="n">
        <v>12.25</v>
      </c>
      <c r="D161" s="14" t="s">
        <v>42</v>
      </c>
      <c r="E161" s="14"/>
      <c r="F161" s="14" t="n">
        <f aca="false">C161*E161</f>
        <v>0</v>
      </c>
    </row>
    <row r="162" customFormat="false" ht="15.75" hidden="false" customHeight="true" outlineLevel="0" collapsed="false">
      <c r="A162" s="13" t="s">
        <v>50</v>
      </c>
      <c r="B162" s="13"/>
      <c r="C162" s="14" t="n">
        <v>12.25</v>
      </c>
      <c r="D162" s="14" t="s">
        <v>42</v>
      </c>
      <c r="E162" s="14"/>
      <c r="F162" s="14" t="n">
        <f aca="false">C162*E162</f>
        <v>0</v>
      </c>
    </row>
    <row r="163" customFormat="false" ht="15.75" hidden="false" customHeight="true" outlineLevel="0" collapsed="false">
      <c r="A163" s="11" t="s">
        <v>113</v>
      </c>
      <c r="B163" s="11"/>
      <c r="C163" s="12"/>
      <c r="D163" s="12"/>
      <c r="E163" s="12"/>
      <c r="F163" s="15" t="n">
        <f aca="false">SUM(F164)</f>
        <v>0</v>
      </c>
    </row>
    <row r="164" customFormat="false" ht="15.75" hidden="false" customHeight="true" outlineLevel="0" collapsed="false">
      <c r="A164" s="13" t="s">
        <v>78</v>
      </c>
      <c r="B164" s="13"/>
      <c r="C164" s="14" t="n">
        <v>3.5</v>
      </c>
      <c r="D164" s="14" t="s">
        <v>42</v>
      </c>
      <c r="E164" s="14"/>
      <c r="F164" s="14" t="n">
        <f aca="false">C164*E164</f>
        <v>0</v>
      </c>
    </row>
    <row r="165" customFormat="false" ht="15.75" hidden="false" customHeight="true" outlineLevel="0" collapsed="false">
      <c r="A165" s="9" t="s">
        <v>114</v>
      </c>
      <c r="B165" s="9"/>
      <c r="C165" s="10"/>
      <c r="D165" s="10"/>
      <c r="E165" s="10"/>
      <c r="F165" s="10" t="n">
        <f aca="false">F166+F168+F175+F182+F184</f>
        <v>0</v>
      </c>
    </row>
    <row r="166" customFormat="false" ht="15.75" hidden="false" customHeight="true" outlineLevel="0" collapsed="false">
      <c r="A166" s="11" t="s">
        <v>115</v>
      </c>
      <c r="B166" s="11"/>
      <c r="C166" s="12"/>
      <c r="D166" s="12"/>
      <c r="E166" s="12"/>
      <c r="F166" s="12" t="n">
        <f aca="false">SUM(F167)</f>
        <v>0</v>
      </c>
    </row>
    <row r="167" customFormat="false" ht="30.75" hidden="false" customHeight="true" outlineLevel="0" collapsed="false">
      <c r="A167" s="13" t="s">
        <v>116</v>
      </c>
      <c r="B167" s="13"/>
      <c r="C167" s="14" t="n">
        <v>2.53</v>
      </c>
      <c r="D167" s="14" t="s">
        <v>19</v>
      </c>
      <c r="E167" s="14"/>
      <c r="F167" s="14" t="n">
        <f aca="false">C167*E167</f>
        <v>0</v>
      </c>
    </row>
    <row r="168" customFormat="false" ht="15.75" hidden="false" customHeight="true" outlineLevel="0" collapsed="false">
      <c r="A168" s="11" t="s">
        <v>117</v>
      </c>
      <c r="B168" s="11"/>
      <c r="C168" s="12"/>
      <c r="D168" s="12"/>
      <c r="E168" s="12"/>
      <c r="F168" s="15" t="n">
        <f aca="false">SUM(F169:F174)</f>
        <v>0</v>
      </c>
    </row>
    <row r="169" customFormat="false" ht="15.75" hidden="false" customHeight="true" outlineLevel="0" collapsed="false">
      <c r="A169" s="13" t="s">
        <v>23</v>
      </c>
      <c r="B169" s="13"/>
      <c r="C169" s="14" t="n">
        <v>3.35</v>
      </c>
      <c r="D169" s="14" t="s">
        <v>19</v>
      </c>
      <c r="E169" s="14"/>
      <c r="F169" s="14" t="n">
        <f aca="false">C169*E169</f>
        <v>0</v>
      </c>
    </row>
    <row r="170" customFormat="false" ht="15.75" hidden="false" customHeight="true" outlineLevel="0" collapsed="false">
      <c r="A170" s="13" t="s">
        <v>24</v>
      </c>
      <c r="B170" s="13"/>
      <c r="C170" s="14" t="n">
        <v>3.35</v>
      </c>
      <c r="D170" s="14" t="s">
        <v>19</v>
      </c>
      <c r="E170" s="14"/>
      <c r="F170" s="14" t="n">
        <f aca="false">C170*E170</f>
        <v>0</v>
      </c>
    </row>
    <row r="171" customFormat="false" ht="15.75" hidden="false" customHeight="true" outlineLevel="0" collapsed="false">
      <c r="A171" s="13" t="s">
        <v>25</v>
      </c>
      <c r="B171" s="13"/>
      <c r="C171" s="14" t="n">
        <v>3.35</v>
      </c>
      <c r="D171" s="14" t="s">
        <v>19</v>
      </c>
      <c r="E171" s="14"/>
      <c r="F171" s="14" t="n">
        <f aca="false">C171*E171</f>
        <v>0</v>
      </c>
    </row>
    <row r="172" customFormat="false" ht="15.75" hidden="false" customHeight="true" outlineLevel="0" collapsed="false">
      <c r="A172" s="13" t="s">
        <v>26</v>
      </c>
      <c r="B172" s="13"/>
      <c r="C172" s="14" t="n">
        <v>3.35</v>
      </c>
      <c r="D172" s="14" t="s">
        <v>19</v>
      </c>
      <c r="E172" s="14"/>
      <c r="F172" s="14" t="n">
        <f aca="false">C172*E172</f>
        <v>0</v>
      </c>
    </row>
    <row r="173" customFormat="false" ht="15.75" hidden="false" customHeight="true" outlineLevel="0" collapsed="false">
      <c r="A173" s="13" t="s">
        <v>71</v>
      </c>
      <c r="B173" s="13"/>
      <c r="C173" s="14" t="n">
        <v>13.91</v>
      </c>
      <c r="D173" s="14" t="s">
        <v>42</v>
      </c>
      <c r="E173" s="14"/>
      <c r="F173" s="14" t="n">
        <f aca="false">C173*E173</f>
        <v>0</v>
      </c>
    </row>
    <row r="174" customFormat="false" ht="15.75" hidden="false" customHeight="true" outlineLevel="0" collapsed="false">
      <c r="A174" s="13" t="s">
        <v>27</v>
      </c>
      <c r="B174" s="13"/>
      <c r="C174" s="14" t="n">
        <v>3.35</v>
      </c>
      <c r="D174" s="14" t="s">
        <v>19</v>
      </c>
      <c r="E174" s="14"/>
      <c r="F174" s="14" t="n">
        <f aca="false">C174*E174</f>
        <v>0</v>
      </c>
    </row>
    <row r="175" customFormat="false" ht="15.75" hidden="false" customHeight="true" outlineLevel="0" collapsed="false">
      <c r="A175" s="11" t="s">
        <v>118</v>
      </c>
      <c r="B175" s="11"/>
      <c r="C175" s="12"/>
      <c r="D175" s="12"/>
      <c r="E175" s="12"/>
      <c r="F175" s="15" t="n">
        <f aca="false">SUM(F176:F181)</f>
        <v>0</v>
      </c>
    </row>
    <row r="176" customFormat="false" ht="15.75" hidden="false" customHeight="true" outlineLevel="0" collapsed="false">
      <c r="A176" s="13" t="s">
        <v>119</v>
      </c>
      <c r="B176" s="13"/>
      <c r="C176" s="14" t="n">
        <v>1</v>
      </c>
      <c r="D176" s="14" t="s">
        <v>55</v>
      </c>
      <c r="E176" s="14"/>
      <c r="F176" s="14" t="n">
        <f aca="false">C176*E176</f>
        <v>0</v>
      </c>
    </row>
    <row r="177" customFormat="false" ht="15.75" hidden="false" customHeight="true" outlineLevel="0" collapsed="false">
      <c r="A177" s="13" t="s">
        <v>62</v>
      </c>
      <c r="B177" s="13"/>
      <c r="C177" s="14" t="n">
        <v>1</v>
      </c>
      <c r="D177" s="14" t="s">
        <v>55</v>
      </c>
      <c r="E177" s="14"/>
      <c r="F177" s="14" t="n">
        <f aca="false">C177*E177</f>
        <v>0</v>
      </c>
    </row>
    <row r="178" customFormat="false" ht="15.75" hidden="false" customHeight="true" outlineLevel="0" collapsed="false">
      <c r="A178" s="13" t="s">
        <v>63</v>
      </c>
      <c r="B178" s="13"/>
      <c r="C178" s="14" t="n">
        <v>1</v>
      </c>
      <c r="D178" s="14" t="s">
        <v>55</v>
      </c>
      <c r="E178" s="14"/>
      <c r="F178" s="14" t="n">
        <f aca="false">C178*E178</f>
        <v>0</v>
      </c>
    </row>
    <row r="179" customFormat="false" ht="15.75" hidden="false" customHeight="true" outlineLevel="0" collapsed="false">
      <c r="A179" s="13" t="s">
        <v>41</v>
      </c>
      <c r="B179" s="13"/>
      <c r="C179" s="14" t="n">
        <v>1</v>
      </c>
      <c r="D179" s="14" t="s">
        <v>42</v>
      </c>
      <c r="E179" s="14"/>
      <c r="F179" s="14" t="n">
        <f aca="false">C179*E179</f>
        <v>0</v>
      </c>
    </row>
    <row r="180" customFormat="false" ht="15.75" hidden="false" customHeight="true" outlineLevel="0" collapsed="false">
      <c r="A180" s="13" t="s">
        <v>43</v>
      </c>
      <c r="B180" s="13"/>
      <c r="C180" s="14" t="n">
        <v>1</v>
      </c>
      <c r="D180" s="14" t="s">
        <v>42</v>
      </c>
      <c r="E180" s="14"/>
      <c r="F180" s="14" t="n">
        <f aca="false">C180*E180</f>
        <v>0</v>
      </c>
    </row>
    <row r="181" customFormat="false" ht="15.75" hidden="false" customHeight="true" outlineLevel="0" collapsed="false">
      <c r="A181" s="13" t="s">
        <v>92</v>
      </c>
      <c r="B181" s="13"/>
      <c r="C181" s="14" t="n">
        <v>1</v>
      </c>
      <c r="D181" s="14" t="s">
        <v>55</v>
      </c>
      <c r="E181" s="14"/>
      <c r="F181" s="14" t="n">
        <f aca="false">C181*E181</f>
        <v>0</v>
      </c>
    </row>
    <row r="182" customFormat="false" ht="15.75" hidden="false" customHeight="true" outlineLevel="0" collapsed="false">
      <c r="A182" s="11" t="s">
        <v>120</v>
      </c>
      <c r="B182" s="11"/>
      <c r="C182" s="12"/>
      <c r="D182" s="12"/>
      <c r="E182" s="12"/>
      <c r="F182" s="15" t="n">
        <f aca="false">SUM(F183)</f>
        <v>0</v>
      </c>
    </row>
    <row r="183" customFormat="false" ht="15.75" hidden="false" customHeight="true" outlineLevel="0" collapsed="false">
      <c r="A183" s="13" t="s">
        <v>121</v>
      </c>
      <c r="B183" s="13"/>
      <c r="C183" s="14" t="n">
        <v>1</v>
      </c>
      <c r="D183" s="14" t="s">
        <v>91</v>
      </c>
      <c r="E183" s="14"/>
      <c r="F183" s="14" t="n">
        <f aca="false">C183*E183</f>
        <v>0</v>
      </c>
    </row>
    <row r="184" customFormat="false" ht="15.75" hidden="false" customHeight="true" outlineLevel="0" collapsed="false">
      <c r="A184" s="11" t="s">
        <v>122</v>
      </c>
      <c r="B184" s="11"/>
      <c r="C184" s="12"/>
      <c r="D184" s="12"/>
      <c r="E184" s="12"/>
      <c r="F184" s="15" t="n">
        <f aca="false">SUM(F185:F186)</f>
        <v>0</v>
      </c>
    </row>
    <row r="185" customFormat="false" ht="15.75" hidden="false" customHeight="true" outlineLevel="0" collapsed="false">
      <c r="A185" s="13" t="s">
        <v>123</v>
      </c>
      <c r="B185" s="13"/>
      <c r="C185" s="14" t="n">
        <v>1</v>
      </c>
      <c r="D185" s="14" t="s">
        <v>40</v>
      </c>
      <c r="E185" s="14"/>
      <c r="F185" s="14" t="n">
        <f aca="false">C185*E185</f>
        <v>0</v>
      </c>
    </row>
    <row r="186" customFormat="false" ht="15.75" hidden="false" customHeight="true" outlineLevel="0" collapsed="false">
      <c r="A186" s="13" t="s">
        <v>124</v>
      </c>
      <c r="B186" s="13"/>
      <c r="C186" s="14" t="n">
        <v>1</v>
      </c>
      <c r="D186" s="14" t="s">
        <v>40</v>
      </c>
      <c r="E186" s="14"/>
      <c r="F186" s="14" t="n">
        <f aca="false">C186*E186</f>
        <v>0</v>
      </c>
    </row>
    <row r="187" customFormat="false" ht="15.75" hidden="false" customHeight="true" outlineLevel="0" collapsed="false">
      <c r="A187" s="9" t="s">
        <v>125</v>
      </c>
      <c r="B187" s="9"/>
      <c r="C187" s="10"/>
      <c r="D187" s="10"/>
      <c r="E187" s="10"/>
      <c r="F187" s="10" t="n">
        <f aca="false">F188+F201+F213</f>
        <v>0</v>
      </c>
    </row>
    <row r="188" customFormat="false" ht="15.75" hidden="false" customHeight="true" outlineLevel="0" collapsed="false">
      <c r="A188" s="11" t="s">
        <v>126</v>
      </c>
      <c r="B188" s="11"/>
      <c r="C188" s="12"/>
      <c r="D188" s="12"/>
      <c r="E188" s="12"/>
      <c r="F188" s="12" t="n">
        <f aca="false">SUM(F189:F200)</f>
        <v>0</v>
      </c>
    </row>
    <row r="189" customFormat="false" ht="15.75" hidden="false" customHeight="true" outlineLevel="0" collapsed="false">
      <c r="A189" s="13" t="s">
        <v>127</v>
      </c>
      <c r="B189" s="13"/>
      <c r="C189" s="14" t="n">
        <v>1</v>
      </c>
      <c r="D189" s="14" t="s">
        <v>40</v>
      </c>
      <c r="E189" s="14"/>
      <c r="F189" s="14" t="n">
        <f aca="false">C189*E189</f>
        <v>0</v>
      </c>
    </row>
    <row r="190" customFormat="false" ht="15.75" hidden="false" customHeight="true" outlineLevel="0" collapsed="false">
      <c r="A190" s="13" t="s">
        <v>128</v>
      </c>
      <c r="B190" s="13"/>
      <c r="C190" s="14" t="n">
        <v>82</v>
      </c>
      <c r="D190" s="14" t="s">
        <v>40</v>
      </c>
      <c r="E190" s="14"/>
      <c r="F190" s="14" t="n">
        <f aca="false">C190*E190</f>
        <v>0</v>
      </c>
    </row>
    <row r="191" customFormat="false" ht="15.75" hidden="false" customHeight="true" outlineLevel="0" collapsed="false">
      <c r="A191" s="13" t="s">
        <v>129</v>
      </c>
      <c r="B191" s="13"/>
      <c r="C191" s="14" t="n">
        <v>3</v>
      </c>
      <c r="D191" s="14" t="s">
        <v>40</v>
      </c>
      <c r="E191" s="14"/>
      <c r="F191" s="14" t="n">
        <f aca="false">C191*E191</f>
        <v>0</v>
      </c>
    </row>
    <row r="192" customFormat="false" ht="15.75" hidden="false" customHeight="true" outlineLevel="0" collapsed="false">
      <c r="A192" s="13" t="s">
        <v>130</v>
      </c>
      <c r="B192" s="13"/>
      <c r="C192" s="14" t="n">
        <v>1</v>
      </c>
      <c r="D192" s="14" t="s">
        <v>40</v>
      </c>
      <c r="E192" s="14"/>
      <c r="F192" s="14" t="n">
        <f aca="false">C192*E192</f>
        <v>0</v>
      </c>
    </row>
    <row r="193" customFormat="false" ht="30.75" hidden="false" customHeight="true" outlineLevel="0" collapsed="false">
      <c r="A193" s="13" t="s">
        <v>131</v>
      </c>
      <c r="B193" s="13"/>
      <c r="C193" s="14" t="n">
        <v>2</v>
      </c>
      <c r="D193" s="14" t="s">
        <v>55</v>
      </c>
      <c r="E193" s="14"/>
      <c r="F193" s="14" t="n">
        <f aca="false">C193*E193</f>
        <v>0</v>
      </c>
    </row>
    <row r="194" customFormat="false" ht="15.75" hidden="false" customHeight="true" outlineLevel="0" collapsed="false">
      <c r="A194" s="13" t="s">
        <v>132</v>
      </c>
      <c r="B194" s="13"/>
      <c r="C194" s="14" t="n">
        <v>1</v>
      </c>
      <c r="D194" s="14" t="s">
        <v>40</v>
      </c>
      <c r="E194" s="14"/>
      <c r="F194" s="14" t="n">
        <f aca="false">C194*E194</f>
        <v>0</v>
      </c>
    </row>
    <row r="195" customFormat="false" ht="15.75" hidden="false" customHeight="true" outlineLevel="0" collapsed="false">
      <c r="A195" s="13" t="s">
        <v>133</v>
      </c>
      <c r="B195" s="13"/>
      <c r="C195" s="14" t="n">
        <v>1</v>
      </c>
      <c r="D195" s="14" t="s">
        <v>134</v>
      </c>
      <c r="E195" s="14"/>
      <c r="F195" s="14" t="n">
        <f aca="false">C195*E195</f>
        <v>0</v>
      </c>
    </row>
    <row r="196" customFormat="false" ht="15.75" hidden="false" customHeight="true" outlineLevel="0" collapsed="false">
      <c r="A196" s="13" t="s">
        <v>135</v>
      </c>
      <c r="B196" s="13"/>
      <c r="C196" s="14" t="n">
        <v>1</v>
      </c>
      <c r="D196" s="14" t="s">
        <v>40</v>
      </c>
      <c r="E196" s="14"/>
      <c r="F196" s="14" t="n">
        <f aca="false">C196*E196</f>
        <v>0</v>
      </c>
    </row>
    <row r="197" customFormat="false" ht="15.75" hidden="false" customHeight="true" outlineLevel="0" collapsed="false">
      <c r="A197" s="13" t="s">
        <v>136</v>
      </c>
      <c r="B197" s="13"/>
      <c r="C197" s="14" t="n">
        <v>1</v>
      </c>
      <c r="D197" s="14" t="s">
        <v>40</v>
      </c>
      <c r="E197" s="14"/>
      <c r="F197" s="14" t="n">
        <f aca="false">C197*E197</f>
        <v>0</v>
      </c>
    </row>
    <row r="198" customFormat="false" ht="30.75" hidden="false" customHeight="true" outlineLevel="0" collapsed="false">
      <c r="A198" s="13" t="s">
        <v>137</v>
      </c>
      <c r="B198" s="13"/>
      <c r="C198" s="14" t="n">
        <v>2.55</v>
      </c>
      <c r="D198" s="14" t="s">
        <v>42</v>
      </c>
      <c r="E198" s="14"/>
      <c r="F198" s="14" t="n">
        <f aca="false">C198*E198</f>
        <v>0</v>
      </c>
    </row>
    <row r="199" customFormat="false" ht="15.75" hidden="false" customHeight="true" outlineLevel="0" collapsed="false">
      <c r="A199" s="13" t="s">
        <v>138</v>
      </c>
      <c r="B199" s="13"/>
      <c r="C199" s="14" t="n">
        <v>2.55</v>
      </c>
      <c r="D199" s="14" t="s">
        <v>42</v>
      </c>
      <c r="E199" s="14"/>
      <c r="F199" s="14" t="n">
        <f aca="false">C199*E199</f>
        <v>0</v>
      </c>
    </row>
    <row r="200" customFormat="false" ht="15.75" hidden="false" customHeight="true" outlineLevel="0" collapsed="false">
      <c r="A200" s="13" t="s">
        <v>139</v>
      </c>
      <c r="B200" s="13"/>
      <c r="C200" s="14" t="n">
        <v>1</v>
      </c>
      <c r="D200" s="14" t="s">
        <v>42</v>
      </c>
      <c r="E200" s="14"/>
      <c r="F200" s="14" t="n">
        <f aca="false">C200*E200</f>
        <v>0</v>
      </c>
    </row>
    <row r="201" customFormat="false" ht="15.75" hidden="false" customHeight="true" outlineLevel="0" collapsed="false">
      <c r="A201" s="11" t="s">
        <v>140</v>
      </c>
      <c r="B201" s="11"/>
      <c r="C201" s="12"/>
      <c r="D201" s="12"/>
      <c r="E201" s="12"/>
      <c r="F201" s="15" t="n">
        <f aca="false">SUM(F202:F212)</f>
        <v>0</v>
      </c>
    </row>
    <row r="202" customFormat="false" ht="15.75" hidden="false" customHeight="true" outlineLevel="0" collapsed="false">
      <c r="A202" s="13" t="s">
        <v>141</v>
      </c>
      <c r="B202" s="13"/>
      <c r="C202" s="14" t="n">
        <v>2</v>
      </c>
      <c r="D202" s="14" t="s">
        <v>40</v>
      </c>
      <c r="E202" s="14"/>
      <c r="F202" s="14" t="n">
        <f aca="false">C202*E202</f>
        <v>0</v>
      </c>
    </row>
    <row r="203" customFormat="false" ht="15.75" hidden="false" customHeight="true" outlineLevel="0" collapsed="false">
      <c r="A203" s="13" t="s">
        <v>142</v>
      </c>
      <c r="B203" s="13"/>
      <c r="C203" s="14" t="n">
        <v>4</v>
      </c>
      <c r="D203" s="14" t="s">
        <v>40</v>
      </c>
      <c r="E203" s="14"/>
      <c r="F203" s="14" t="n">
        <f aca="false">C203*E203</f>
        <v>0</v>
      </c>
    </row>
    <row r="204" customFormat="false" ht="15.75" hidden="false" customHeight="true" outlineLevel="0" collapsed="false">
      <c r="A204" s="13" t="s">
        <v>143</v>
      </c>
      <c r="B204" s="13"/>
      <c r="C204" s="14" t="n">
        <v>1</v>
      </c>
      <c r="D204" s="14" t="s">
        <v>40</v>
      </c>
      <c r="E204" s="14"/>
      <c r="F204" s="14" t="n">
        <f aca="false">C204*E204</f>
        <v>0</v>
      </c>
    </row>
    <row r="205" customFormat="false" ht="15.75" hidden="false" customHeight="true" outlineLevel="0" collapsed="false">
      <c r="A205" s="13" t="s">
        <v>144</v>
      </c>
      <c r="B205" s="13"/>
      <c r="C205" s="14" t="n">
        <v>2</v>
      </c>
      <c r="D205" s="14" t="s">
        <v>40</v>
      </c>
      <c r="E205" s="14"/>
      <c r="F205" s="14" t="n">
        <f aca="false">C205*E205</f>
        <v>0</v>
      </c>
    </row>
    <row r="206" customFormat="false" ht="15.75" hidden="false" customHeight="true" outlineLevel="0" collapsed="false">
      <c r="A206" s="13" t="s">
        <v>145</v>
      </c>
      <c r="B206" s="13"/>
      <c r="C206" s="14" t="n">
        <v>1</v>
      </c>
      <c r="D206" s="14" t="s">
        <v>40</v>
      </c>
      <c r="E206" s="14"/>
      <c r="F206" s="14" t="n">
        <f aca="false">C206*E206</f>
        <v>0</v>
      </c>
    </row>
    <row r="207" customFormat="false" ht="30.75" hidden="false" customHeight="true" outlineLevel="0" collapsed="false">
      <c r="A207" s="13" t="s">
        <v>146</v>
      </c>
      <c r="B207" s="13"/>
      <c r="C207" s="14" t="n">
        <v>1</v>
      </c>
      <c r="D207" s="14" t="s">
        <v>40</v>
      </c>
      <c r="E207" s="14"/>
      <c r="F207" s="14" t="n">
        <f aca="false">C207*E207</f>
        <v>0</v>
      </c>
    </row>
    <row r="208" customFormat="false" ht="15.75" hidden="false" customHeight="true" outlineLevel="0" collapsed="false">
      <c r="A208" s="13" t="s">
        <v>147</v>
      </c>
      <c r="B208" s="13"/>
      <c r="C208" s="14" t="n">
        <v>1</v>
      </c>
      <c r="D208" s="14" t="s">
        <v>40</v>
      </c>
      <c r="E208" s="14"/>
      <c r="F208" s="14" t="n">
        <f aca="false">C208*E208</f>
        <v>0</v>
      </c>
    </row>
    <row r="209" customFormat="false" ht="15.75" hidden="false" customHeight="true" outlineLevel="0" collapsed="false">
      <c r="A209" s="13" t="s">
        <v>148</v>
      </c>
      <c r="B209" s="13"/>
      <c r="C209" s="14" t="n">
        <v>1</v>
      </c>
      <c r="D209" s="14" t="s">
        <v>40</v>
      </c>
      <c r="E209" s="14"/>
      <c r="F209" s="14" t="n">
        <f aca="false">C209*E209</f>
        <v>0</v>
      </c>
    </row>
    <row r="210" customFormat="false" ht="15.75" hidden="false" customHeight="true" outlineLevel="0" collapsed="false">
      <c r="A210" s="13" t="s">
        <v>149</v>
      </c>
      <c r="B210" s="13"/>
      <c r="C210" s="14" t="n">
        <v>1</v>
      </c>
      <c r="D210" s="14" t="s">
        <v>40</v>
      </c>
      <c r="E210" s="14"/>
      <c r="F210" s="14" t="n">
        <f aca="false">C210*E210</f>
        <v>0</v>
      </c>
    </row>
    <row r="211" customFormat="false" ht="15.75" hidden="false" customHeight="true" outlineLevel="0" collapsed="false">
      <c r="A211" s="13" t="s">
        <v>150</v>
      </c>
      <c r="B211" s="13"/>
      <c r="C211" s="14" t="n">
        <v>1</v>
      </c>
      <c r="D211" s="14" t="s">
        <v>40</v>
      </c>
      <c r="E211" s="14"/>
      <c r="F211" s="14" t="n">
        <f aca="false">C211*E211</f>
        <v>0</v>
      </c>
    </row>
    <row r="212" customFormat="false" ht="15.75" hidden="false" customHeight="true" outlineLevel="0" collapsed="false">
      <c r="A212" s="13" t="s">
        <v>151</v>
      </c>
      <c r="B212" s="13"/>
      <c r="C212" s="14" t="n">
        <v>1</v>
      </c>
      <c r="D212" s="14" t="s">
        <v>40</v>
      </c>
      <c r="E212" s="14"/>
      <c r="F212" s="14" t="n">
        <f aca="false">C212*E212</f>
        <v>0</v>
      </c>
    </row>
    <row r="213" customFormat="false" ht="15.75" hidden="false" customHeight="true" outlineLevel="0" collapsed="false">
      <c r="A213" s="11" t="s">
        <v>152</v>
      </c>
      <c r="B213" s="11"/>
      <c r="C213" s="12"/>
      <c r="D213" s="12"/>
      <c r="E213" s="12"/>
      <c r="F213" s="15" t="n">
        <f aca="false">SUM(F214)</f>
        <v>0</v>
      </c>
    </row>
    <row r="214" customFormat="false" ht="15.75" hidden="false" customHeight="true" outlineLevel="0" collapsed="false">
      <c r="A214" s="13" t="s">
        <v>153</v>
      </c>
      <c r="B214" s="13"/>
      <c r="C214" s="14" t="n">
        <v>1</v>
      </c>
      <c r="D214" s="14" t="s">
        <v>91</v>
      </c>
      <c r="E214" s="14"/>
      <c r="F214" s="14" t="n">
        <f aca="false">C214*E214</f>
        <v>0</v>
      </c>
    </row>
    <row r="215" customFormat="false" ht="15.75" hidden="false" customHeight="true" outlineLevel="0" collapsed="false">
      <c r="A215" s="9" t="s">
        <v>154</v>
      </c>
      <c r="B215" s="9"/>
      <c r="C215" s="10"/>
      <c r="D215" s="10"/>
      <c r="E215" s="10"/>
      <c r="F215" s="10" t="n">
        <f aca="false">F220</f>
        <v>0</v>
      </c>
    </row>
    <row r="216" customFormat="false" ht="15.75" hidden="false" customHeight="true" outlineLevel="0" collapsed="false">
      <c r="A216" s="11" t="s">
        <v>155</v>
      </c>
      <c r="B216" s="11"/>
      <c r="C216" s="12" t="n">
        <v>0</v>
      </c>
      <c r="D216" s="12"/>
      <c r="E216" s="12"/>
      <c r="F216" s="12" t="n">
        <v>0</v>
      </c>
    </row>
    <row r="217" customFormat="false" ht="15.75" hidden="false" customHeight="true" outlineLevel="0" collapsed="false">
      <c r="A217" s="13" t="s">
        <v>156</v>
      </c>
      <c r="B217" s="13"/>
      <c r="C217" s="14" t="n">
        <v>0</v>
      </c>
      <c r="D217" s="14" t="s">
        <v>157</v>
      </c>
      <c r="E217" s="14"/>
      <c r="F217" s="14" t="n">
        <v>0</v>
      </c>
    </row>
    <row r="218" customFormat="false" ht="30.75" hidden="false" customHeight="true" outlineLevel="0" collapsed="false">
      <c r="A218" s="13" t="s">
        <v>158</v>
      </c>
      <c r="B218" s="13"/>
      <c r="C218" s="14" t="n">
        <v>0</v>
      </c>
      <c r="D218" s="14" t="s">
        <v>159</v>
      </c>
      <c r="E218" s="14"/>
      <c r="F218" s="14" t="n">
        <v>0</v>
      </c>
    </row>
    <row r="219" customFormat="false" ht="15.75" hidden="false" customHeight="true" outlineLevel="0" collapsed="false">
      <c r="A219" s="11" t="s">
        <v>160</v>
      </c>
      <c r="B219" s="11"/>
      <c r="C219" s="12" t="n">
        <v>1</v>
      </c>
      <c r="D219" s="12"/>
      <c r="E219" s="12"/>
      <c r="F219" s="12" t="n">
        <f aca="false">F220</f>
        <v>0</v>
      </c>
    </row>
    <row r="220" customFormat="false" ht="45.75" hidden="false" customHeight="true" outlineLevel="0" collapsed="false">
      <c r="A220" s="13" t="s">
        <v>161</v>
      </c>
      <c r="B220" s="13"/>
      <c r="C220" s="14" t="n">
        <v>1</v>
      </c>
      <c r="D220" s="14" t="s">
        <v>91</v>
      </c>
      <c r="E220" s="14"/>
      <c r="F220" s="14" t="n">
        <f aca="false">E220</f>
        <v>0</v>
      </c>
    </row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>
      <c r="A224" s="18" t="s">
        <v>162</v>
      </c>
      <c r="B224" s="18"/>
      <c r="C224" s="18"/>
      <c r="D224" s="18"/>
      <c r="E224" s="18"/>
      <c r="F224" s="18"/>
    </row>
    <row r="225" customFormat="false" ht="13.8" hidden="false" customHeight="false" outlineLevel="0" collapsed="false">
      <c r="A225" s="0" t="s">
        <v>163</v>
      </c>
    </row>
    <row r="226" customFormat="false" ht="13.8" hidden="false" customHeight="false" outlineLevel="0" collapsed="false">
      <c r="A226" s="0" t="s">
        <v>164</v>
      </c>
    </row>
    <row r="227" customFormat="false" ht="13.8" hidden="false" customHeight="false" outlineLevel="0" collapsed="false">
      <c r="A227" s="0" t="s">
        <v>165</v>
      </c>
    </row>
    <row r="228" customFormat="false" ht="13.8" hidden="false" customHeight="false" outlineLevel="0" collapsed="false">
      <c r="A228" s="0" t="s">
        <v>166</v>
      </c>
    </row>
    <row r="229" customFormat="false" ht="13.8" hidden="false" customHeight="false" outlineLevel="0" collapsed="false">
      <c r="A229" s="0" t="s">
        <v>167</v>
      </c>
    </row>
    <row r="230" customFormat="false" ht="13.8" hidden="false" customHeight="false" outlineLevel="0" collapsed="false"/>
    <row r="231" customFormat="false" ht="13.8" hidden="false" customHeight="false" outlineLevel="0" collapsed="false">
      <c r="A231" s="18" t="s">
        <v>168</v>
      </c>
      <c r="B231" s="18"/>
      <c r="C231" s="18"/>
      <c r="D231" s="18"/>
      <c r="E231" s="18"/>
      <c r="F231" s="18"/>
    </row>
    <row r="232" customFormat="false" ht="13.8" hidden="false" customHeight="false" outlineLevel="0" collapsed="false">
      <c r="A232" s="0" t="s">
        <v>169</v>
      </c>
    </row>
    <row r="233" customFormat="false" ht="14.25" hidden="false" customHeight="false" outlineLevel="0" collapsed="false">
      <c r="A233" s="0" t="s">
        <v>170</v>
      </c>
      <c r="E233" s="0" t="n">
        <v>0</v>
      </c>
    </row>
    <row r="236" customFormat="false" ht="15" hidden="false" customHeight="false" outlineLevel="0" collapsed="false">
      <c r="A236" s="19" t="s">
        <v>171</v>
      </c>
      <c r="B236" s="19"/>
      <c r="C236" s="19"/>
      <c r="D236" s="19"/>
      <c r="E236" s="19"/>
      <c r="F236" s="19"/>
    </row>
    <row r="237" customFormat="false" ht="14.25" hidden="false" customHeight="false" outlineLevel="0" collapsed="false">
      <c r="A237" s="20"/>
      <c r="B237" s="20"/>
      <c r="C237" s="20"/>
      <c r="D237" s="20"/>
      <c r="E237" s="20"/>
      <c r="F237" s="20"/>
    </row>
    <row r="238" customFormat="false" ht="39.75" hidden="false" customHeight="true" outlineLevel="0" collapsed="false">
      <c r="A238" s="21" t="s">
        <v>172</v>
      </c>
      <c r="B238" s="22" t="s">
        <v>173</v>
      </c>
      <c r="C238" s="22"/>
      <c r="D238" s="22"/>
      <c r="E238" s="22"/>
      <c r="F238" s="22"/>
    </row>
    <row r="239" customFormat="false" ht="14.25" hidden="false" customHeight="false" outlineLevel="0" collapsed="false">
      <c r="A239" s="20"/>
      <c r="B239" s="20"/>
      <c r="C239" s="20"/>
      <c r="D239" s="20"/>
      <c r="E239" s="20"/>
      <c r="F239" s="20"/>
    </row>
    <row r="240" customFormat="false" ht="69" hidden="false" customHeight="true" outlineLevel="0" collapsed="false">
      <c r="A240" s="23" t="s">
        <v>174</v>
      </c>
      <c r="B240" s="23"/>
      <c r="C240" s="23"/>
      <c r="D240" s="23"/>
      <c r="E240" s="23"/>
      <c r="F240" s="23"/>
    </row>
    <row r="242" customFormat="false" ht="14.25" hidden="false" customHeight="false" outlineLevel="0" collapsed="false">
      <c r="A242" s="24"/>
      <c r="B242" s="25"/>
      <c r="C242" s="25"/>
      <c r="D242" s="25"/>
      <c r="E242" s="25"/>
      <c r="F242" s="25"/>
    </row>
    <row r="243" customFormat="false" ht="14.25" hidden="false" customHeight="false" outlineLevel="0" collapsed="false">
      <c r="A243" s="24"/>
      <c r="B243" s="25"/>
      <c r="C243" s="25"/>
      <c r="D243" s="25"/>
      <c r="E243" s="25"/>
      <c r="F243" s="25"/>
    </row>
    <row r="244" customFormat="false" ht="14.25" hidden="false" customHeight="false" outlineLevel="0" collapsed="false">
      <c r="A244" s="24"/>
      <c r="B244" s="25"/>
      <c r="C244" s="25"/>
      <c r="D244" s="25"/>
      <c r="E244" s="25"/>
      <c r="F244" s="25"/>
    </row>
    <row r="245" customFormat="false" ht="14.25" hidden="false" customHeight="false" outlineLevel="0" collapsed="false">
      <c r="A245" s="1" t="s">
        <v>175</v>
      </c>
      <c r="B245" s="1"/>
    </row>
    <row r="247" customFormat="false" ht="14.25" hidden="false" customHeight="false" outlineLevel="0" collapsed="false">
      <c r="A247" s="1" t="s">
        <v>176</v>
      </c>
      <c r="B247" s="1"/>
    </row>
  </sheetData>
  <mergeCells count="221">
    <mergeCell ref="E2:F2"/>
    <mergeCell ref="E3:F3"/>
    <mergeCell ref="E4:F4"/>
    <mergeCell ref="A6:F6"/>
    <mergeCell ref="A7:F7"/>
    <mergeCell ref="B9:F9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36:F236"/>
    <mergeCell ref="A237:F237"/>
    <mergeCell ref="B238:F238"/>
    <mergeCell ref="A239:F239"/>
    <mergeCell ref="A240:F240"/>
    <mergeCell ref="A245:B245"/>
    <mergeCell ref="A247:B2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LibreOffice/7.5.8.2$MacOSX_AARCH64 LibreOffice_project/f718d63693263970429a68f568db6046aaa9df01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2023-10-24T11:30:42Z</dcterms:created>
  <dc:creator>Unknown Creator</dc:creator>
  <dc:description/>
  <dc:language>ru-RU</dc:language>
  <cp:lastModifiedBy/>
  <dcterms:modified xsi:type="dcterms:W3CDTF">2024-08-26T14:11:11Z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