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ме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<sst xmlns="http://schemas.openxmlformats.org/spreadsheetml/2006/main" count="130" uniqueCount="87">
  <si>
    <t>Параметр</t>
  </si>
  <si>
    <t>Ед. изм.</t>
  </si>
  <si>
    <t>Длина</t>
  </si>
  <si>
    <t>м</t>
  </si>
  <si>
    <t>Ширина</t>
  </si>
  <si>
    <t>Периметр</t>
  </si>
  <si>
    <t>Высота потолка</t>
  </si>
  <si>
    <t>Площадь стен</t>
  </si>
  <si>
    <t>кв. м</t>
  </si>
  <si>
    <t>Площадь окна</t>
  </si>
  <si>
    <t>Площадь стен без учета дверного и оконного проема</t>
  </si>
  <si>
    <t>Площадь пола, потолка</t>
  </si>
  <si>
    <t>Работа</t>
  </si>
  <si>
    <t>Объем работ</t>
  </si>
  <si>
    <t>1. Общестроительные работы</t>
  </si>
  <si>
    <t>Подготовительные работы</t>
  </si>
  <si>
    <t>Нанесение покрытия</t>
  </si>
  <si>
    <t>1.2. Стены</t>
  </si>
  <si>
    <t>2. Дополнительные работы</t>
  </si>
  <si>
    <t>шт.</t>
  </si>
  <si>
    <t>2.2. Сантехнические работы</t>
  </si>
  <si>
    <t>Устройство трубопровода</t>
  </si>
  <si>
    <t>Монтаж сантехники</t>
  </si>
  <si>
    <t>Кухня</t>
  </si>
  <si>
    <t>Таблица 1. Характеристика объекта</t>
  </si>
  <si>
    <t>Стоимость за единицу</t>
  </si>
  <si>
    <t>Общая стоимость</t>
  </si>
  <si>
    <t>Итого:</t>
  </si>
  <si>
    <t>2.1. Электромонтажные работы</t>
  </si>
  <si>
    <t>Ванна</t>
  </si>
  <si>
    <t>Дополнительные расходы</t>
  </si>
  <si>
    <t>1.3. Полы</t>
  </si>
  <si>
    <t>1.1.  Потолок</t>
  </si>
  <si>
    <t>Таблица 2. Смета работ, руб.</t>
  </si>
  <si>
    <t xml:space="preserve">Комната </t>
  </si>
  <si>
    <t>Площадь дверей/проемов</t>
  </si>
  <si>
    <t>Прихожая</t>
  </si>
  <si>
    <t>м.кв.</t>
  </si>
  <si>
    <t>Монтаж  раковины(умывальника)</t>
  </si>
  <si>
    <t>м.кв</t>
  </si>
  <si>
    <t>Монтаж унитаза (инстоляция)</t>
  </si>
  <si>
    <t>Приложение №1 к договору №______  от "___" ________  2016г.</t>
  </si>
  <si>
    <t>Устройство электропроводки</t>
  </si>
  <si>
    <t>Итоговая стоимость</t>
  </si>
  <si>
    <t>шт</t>
  </si>
  <si>
    <t>м кв</t>
  </si>
  <si>
    <t xml:space="preserve">м кв </t>
  </si>
  <si>
    <t>,это с TV розетками</t>
  </si>
  <si>
    <t>Монтаж  смесителя душевой лейкой</t>
  </si>
  <si>
    <t>монтаж смесителя на раковину</t>
  </si>
  <si>
    <t xml:space="preserve">шт </t>
  </si>
  <si>
    <t>монтаж короба под комуникации из ГКЛ</t>
  </si>
  <si>
    <t>неанесение бетоноконтакта</t>
  </si>
  <si>
    <t xml:space="preserve">штукатурка гипсовой смсью под правило </t>
  </si>
  <si>
    <t>штукатурка с установкой маяков</t>
  </si>
  <si>
    <t>монтаж откосов сендвич панель ,подоконников</t>
  </si>
  <si>
    <t>м п</t>
  </si>
  <si>
    <t>в ванной</t>
  </si>
  <si>
    <t xml:space="preserve">устройство наливного пола  до 10 мм под ламинат </t>
  </si>
  <si>
    <t xml:space="preserve">укладка плитки </t>
  </si>
  <si>
    <t xml:space="preserve">укладка ламината </t>
  </si>
  <si>
    <t>монтаж плинтуса пластикового</t>
  </si>
  <si>
    <t xml:space="preserve">электромонтажные работы в комплексе </t>
  </si>
  <si>
    <t>штробление ,монтаж кабеля,монтаж розеток ,выключателей, монтаж бокса ,автоматов</t>
  </si>
  <si>
    <t>монтаж точки водопровода ,канализации,гребенок</t>
  </si>
  <si>
    <t>монтаж ванной</t>
  </si>
  <si>
    <t xml:space="preserve">ревизионный потайной люк под плитку </t>
  </si>
  <si>
    <t>выравнивание потолка под правило гипсовой смесью</t>
  </si>
  <si>
    <t xml:space="preserve">нанесение бетоноконтакта </t>
  </si>
  <si>
    <t xml:space="preserve">грунтовка потолка 3 раза </t>
  </si>
  <si>
    <t xml:space="preserve">поклейка стеклохолста </t>
  </si>
  <si>
    <t>шпаклевка под покраску</t>
  </si>
  <si>
    <t>покраска потолка</t>
  </si>
  <si>
    <t>грунтовка 2 раза</t>
  </si>
  <si>
    <t xml:space="preserve">шпаклевка под обои </t>
  </si>
  <si>
    <t>облицовка плиткой ваная комната</t>
  </si>
  <si>
    <t>поклейка обоев</t>
  </si>
  <si>
    <t xml:space="preserve">устр-во карнизов с покраской </t>
  </si>
  <si>
    <t>подсыпка керамзитом до 10 см</t>
  </si>
  <si>
    <t xml:space="preserve">заливка стяжки пескобетоном </t>
  </si>
  <si>
    <t xml:space="preserve">Монтаж полотенцесушителя </t>
  </si>
  <si>
    <t xml:space="preserve">Ремонт квартиыры ул Ташкентская д 23 к4 кв </t>
  </si>
  <si>
    <t>Погрузочно-разгрузочные работы при условии работы лифта 800руб за тонну</t>
  </si>
  <si>
    <t xml:space="preserve">устр-во сетки штукатурной </t>
  </si>
  <si>
    <t xml:space="preserve">штукатурка гипсовой смесью с установкой маяков </t>
  </si>
  <si>
    <t xml:space="preserve">монтаж реечного потолка </t>
  </si>
  <si>
    <t>демонтаж перегородки (между кухней гостинной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</si>
</sst>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b/>
      <i/>
      <sz val="11"/>
      <name val="Arial Narrow"/>
      <family val="2"/>
    </font>
    <font>
      <sz val="10"/>
      <name val="Arial Cyr"/>
      <family val="0"/>
    </font>
    <font>
      <sz val="11"/>
      <name val="Times New Roman"/>
      <family val="1"/>
    </font>
    <font>
      <i/>
      <sz val="11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Arial Narrow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B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rgb="FF422416"/>
      </right>
      <top style="medium"/>
      <bottom style="medium"/>
    </border>
    <border>
      <left style="thin">
        <color rgb="FF422416"/>
      </left>
      <right style="thin">
        <color rgb="FF422416"/>
      </right>
      <top style="medium"/>
      <bottom style="medium"/>
    </border>
    <border>
      <left style="medium"/>
      <right style="thin">
        <color rgb="FF422416"/>
      </right>
      <top/>
      <bottom style="hair">
        <color rgb="FF422416"/>
      </bottom>
    </border>
    <border>
      <left style="thin">
        <color rgb="FF422416"/>
      </left>
      <right style="thin">
        <color rgb="FF422416"/>
      </right>
      <top/>
      <bottom style="hair">
        <color rgb="FF422416"/>
      </bottom>
    </border>
    <border>
      <left style="medium"/>
      <right style="thin">
        <color rgb="FF422416"/>
      </right>
      <top style="hair">
        <color rgb="FF422416"/>
      </top>
      <bottom style="hair">
        <color rgb="FF422416"/>
      </bottom>
    </border>
    <border>
      <left style="thin">
        <color rgb="FF422416"/>
      </left>
      <right style="thin">
        <color rgb="FF422416"/>
      </right>
      <top style="hair">
        <color rgb="FF422416"/>
      </top>
      <bottom style="hair">
        <color rgb="FF422416"/>
      </bottom>
    </border>
    <border>
      <left style="medium"/>
      <right style="thin">
        <color rgb="FF422416"/>
      </right>
      <top style="hair">
        <color rgb="FF422416"/>
      </top>
      <bottom style="medium"/>
    </border>
    <border>
      <left style="thin">
        <color rgb="FF422416"/>
      </left>
      <right style="thin">
        <color rgb="FF422416"/>
      </right>
      <top style="hair">
        <color rgb="FF422416"/>
      </top>
      <bottom style="medium"/>
    </border>
    <border>
      <left/>
      <right style="thin">
        <color rgb="FF422416"/>
      </right>
      <top/>
      <bottom style="hair">
        <color rgb="FF422416"/>
      </bottom>
    </border>
    <border>
      <left/>
      <right style="thin">
        <color rgb="FF422416"/>
      </right>
      <top style="hair">
        <color rgb="FF422416"/>
      </top>
      <bottom style="hair">
        <color rgb="FF422416"/>
      </bottom>
    </border>
    <border>
      <left/>
      <right style="thin">
        <color rgb="FF422416"/>
      </right>
      <top style="hair">
        <color rgb="FF422416"/>
      </top>
      <bottom style="medium"/>
    </border>
    <border>
      <left style="thin">
        <color rgb="FF422416"/>
      </left>
      <right style="medium">
        <color rgb="FF422416"/>
      </right>
      <top style="medium"/>
      <bottom style="medium"/>
    </border>
    <border>
      <left style="thin">
        <color rgb="FF422416"/>
      </left>
      <right style="medium">
        <color rgb="FF422416"/>
      </right>
      <top/>
      <bottom style="hair">
        <color rgb="FF422416"/>
      </bottom>
    </border>
    <border>
      <left style="thin">
        <color rgb="FF422416"/>
      </left>
      <right style="medium">
        <color rgb="FF422416"/>
      </right>
      <top style="hair">
        <color rgb="FF422416"/>
      </top>
      <bottom style="hair">
        <color rgb="FF422416"/>
      </bottom>
    </border>
    <border>
      <left style="thin">
        <color rgb="FF422416"/>
      </left>
      <right style="medium">
        <color rgb="FF422416"/>
      </right>
      <top style="hair">
        <color rgb="FF422416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4" fontId="13" fillId="0" borderId="0" xfId="0" applyNumberFormat="1" applyFont="1" applyFill="1" applyAlignment="1">
      <alignment wrapText="1"/>
    </xf>
    <xf numFmtId="0" fontId="54" fillId="0" borderId="0" xfId="0" applyFont="1" applyAlignment="1">
      <alignment/>
    </xf>
    <xf numFmtId="0" fontId="40" fillId="0" borderId="0" xfId="42" applyAlignment="1" applyProtection="1">
      <alignment/>
      <protection/>
    </xf>
    <xf numFmtId="4" fontId="10" fillId="0" borderId="0" xfId="0" applyNumberFormat="1" applyFont="1" applyFill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4" fontId="4" fillId="0" borderId="25" xfId="0" applyNumberFormat="1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 shrinkToFit="1"/>
    </xf>
    <xf numFmtId="4" fontId="4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left" vertical="center" wrapText="1" shrinkToFit="1"/>
    </xf>
    <xf numFmtId="0" fontId="4" fillId="0" borderId="26" xfId="0" applyFont="1" applyFill="1" applyBorder="1" applyAlignment="1">
      <alignment horizontal="left" vertical="center" wrapText="1" shrinkToFit="1"/>
    </xf>
    <xf numFmtId="0" fontId="4" fillId="0" borderId="27" xfId="0" applyFont="1" applyFill="1" applyBorder="1" applyAlignment="1">
      <alignment horizontal="left" vertical="center" wrapText="1" shrinkToFit="1"/>
    </xf>
    <xf numFmtId="0" fontId="4" fillId="0" borderId="28" xfId="0" applyFont="1" applyFill="1" applyBorder="1" applyAlignment="1">
      <alignment horizontal="left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12" fillId="33" borderId="25" xfId="53" applyFont="1" applyFill="1" applyBorder="1" applyAlignment="1">
      <alignment horizontal="left" wrapText="1" shrinkToFit="1"/>
      <protection/>
    </xf>
    <xf numFmtId="0" fontId="2" fillId="0" borderId="25" xfId="0" applyFont="1" applyFill="1" applyBorder="1" applyAlignment="1">
      <alignment horizontal="center" vertical="center" wrapText="1" shrinkToFit="1"/>
    </xf>
    <xf numFmtId="0" fontId="9" fillId="0" borderId="25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15" fillId="34" borderId="25" xfId="53" applyFont="1" applyFill="1" applyBorder="1" applyAlignment="1">
      <alignment horizontal="center" wrapText="1" shrinkToFit="1"/>
      <protection/>
    </xf>
    <xf numFmtId="0" fontId="10" fillId="0" borderId="25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1" fontId="3" fillId="0" borderId="25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3" fontId="4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3" fontId="7" fillId="0" borderId="25" xfId="0" applyNumberFormat="1" applyFont="1" applyFill="1" applyBorder="1" applyAlignment="1">
      <alignment horizontal="center" vertical="center" wrapText="1" shrinkToFit="1"/>
    </xf>
    <xf numFmtId="0" fontId="14" fillId="33" borderId="25" xfId="53" applyFont="1" applyFill="1" applyBorder="1" applyAlignment="1">
      <alignment horizontal="left" wrapText="1" shrinkToFit="1"/>
      <protection/>
    </xf>
    <xf numFmtId="0" fontId="6" fillId="0" borderId="2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76">
      <selection activeCell="O15" sqref="O15"/>
    </sheetView>
  </sheetViews>
  <sheetFormatPr defaultColWidth="9.140625" defaultRowHeight="15"/>
  <cols>
    <col min="1" max="1" width="22.140625" style="9" customWidth="1"/>
    <col min="2" max="2" width="6.57421875" style="9" customWidth="1"/>
    <col min="3" max="3" width="9.00390625" style="9" customWidth="1"/>
    <col min="4" max="4" width="9.421875" style="9" customWidth="1"/>
    <col min="5" max="5" width="9.8515625" style="9" customWidth="1"/>
    <col min="6" max="7" width="9.140625" style="9" customWidth="1"/>
    <col min="8" max="8" width="9.421875" style="9" customWidth="1"/>
    <col min="9" max="10" width="9.140625" style="9" customWidth="1"/>
    <col min="11" max="11" width="10.8515625" style="0" customWidth="1"/>
    <col min="12" max="12" width="9.57421875" style="0" customWidth="1"/>
    <col min="14" max="14" width="8.7109375" style="0" customWidth="1"/>
  </cols>
  <sheetData>
    <row r="1" spans="1:10" ht="21" customHeight="1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 customHeight="1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9.5" customHeight="1" thickBot="1">
      <c r="A3" s="62" t="s">
        <v>24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34.5" customHeight="1" thickBot="1">
      <c r="A4" s="1" t="s">
        <v>0</v>
      </c>
      <c r="B4" s="2" t="s">
        <v>1</v>
      </c>
      <c r="C4" s="2" t="s">
        <v>23</v>
      </c>
      <c r="D4" s="2" t="s">
        <v>29</v>
      </c>
      <c r="E4" s="2" t="s">
        <v>36</v>
      </c>
      <c r="F4" s="23" t="s">
        <v>34</v>
      </c>
      <c r="G4" s="17" t="s">
        <v>27</v>
      </c>
      <c r="H4"/>
      <c r="I4"/>
      <c r="J4"/>
    </row>
    <row r="5" spans="1:10" ht="18" customHeight="1">
      <c r="A5" s="3" t="s">
        <v>2</v>
      </c>
      <c r="B5" s="4" t="s">
        <v>3</v>
      </c>
      <c r="C5" s="12">
        <v>0</v>
      </c>
      <c r="D5" s="12">
        <v>0</v>
      </c>
      <c r="E5" s="13">
        <v>0</v>
      </c>
      <c r="F5" s="24">
        <v>0</v>
      </c>
      <c r="G5" s="18"/>
      <c r="H5"/>
      <c r="I5"/>
      <c r="J5"/>
    </row>
    <row r="6" spans="1:10" ht="18" customHeight="1">
      <c r="A6" s="5" t="s">
        <v>4</v>
      </c>
      <c r="B6" s="6" t="s">
        <v>3</v>
      </c>
      <c r="C6" s="14">
        <v>0</v>
      </c>
      <c r="D6" s="14">
        <v>0</v>
      </c>
      <c r="E6" s="15">
        <v>0</v>
      </c>
      <c r="F6" s="25">
        <v>0</v>
      </c>
      <c r="G6" s="18"/>
      <c r="H6"/>
      <c r="I6"/>
      <c r="J6"/>
    </row>
    <row r="7" spans="1:10" ht="18" customHeight="1">
      <c r="A7" s="5" t="s">
        <v>5</v>
      </c>
      <c r="B7" s="6" t="s">
        <v>3</v>
      </c>
      <c r="C7" s="15">
        <f>C6+C5+C6+C5</f>
        <v>0</v>
      </c>
      <c r="D7" s="15">
        <f>D6+D5+D6+D5</f>
        <v>0</v>
      </c>
      <c r="E7" s="15">
        <f>E6+E5+E6+E5</f>
        <v>0</v>
      </c>
      <c r="F7" s="25">
        <v>0</v>
      </c>
      <c r="G7" s="19">
        <f>SUM(C7:F7)</f>
        <v>0</v>
      </c>
      <c r="H7"/>
      <c r="I7"/>
      <c r="J7"/>
    </row>
    <row r="8" spans="1:10" ht="18" customHeight="1">
      <c r="A8" s="5" t="s">
        <v>6</v>
      </c>
      <c r="B8" s="6" t="s">
        <v>3</v>
      </c>
      <c r="C8" s="15">
        <v>0</v>
      </c>
      <c r="D8" s="15">
        <v>0</v>
      </c>
      <c r="E8" s="15">
        <v>0</v>
      </c>
      <c r="F8" s="25">
        <v>0</v>
      </c>
      <c r="G8" s="18"/>
      <c r="H8"/>
      <c r="I8"/>
      <c r="J8"/>
    </row>
    <row r="9" spans="1:10" ht="18" customHeight="1">
      <c r="A9" s="5" t="s">
        <v>7</v>
      </c>
      <c r="B9" s="6" t="s">
        <v>8</v>
      </c>
      <c r="C9" s="15">
        <f>C7*C8</f>
        <v>0</v>
      </c>
      <c r="D9" s="15">
        <f>D7*D8</f>
        <v>0</v>
      </c>
      <c r="E9" s="15">
        <f>E7*E8</f>
        <v>0</v>
      </c>
      <c r="F9" s="25">
        <f>F7*F8</f>
        <v>0</v>
      </c>
      <c r="G9" s="18"/>
      <c r="H9"/>
      <c r="I9"/>
      <c r="J9"/>
    </row>
    <row r="10" spans="1:10" ht="18" customHeight="1">
      <c r="A10" s="5" t="s">
        <v>35</v>
      </c>
      <c r="B10" s="6" t="s">
        <v>8</v>
      </c>
      <c r="C10" s="15">
        <v>0</v>
      </c>
      <c r="D10" s="14">
        <v>0</v>
      </c>
      <c r="E10" s="15">
        <v>0</v>
      </c>
      <c r="F10" s="25">
        <v>0</v>
      </c>
      <c r="G10" s="18"/>
      <c r="H10"/>
      <c r="I10"/>
      <c r="J10"/>
    </row>
    <row r="11" spans="1:10" ht="18" customHeight="1">
      <c r="A11" s="5" t="s">
        <v>9</v>
      </c>
      <c r="B11" s="6" t="s">
        <v>8</v>
      </c>
      <c r="C11" s="15">
        <v>0</v>
      </c>
      <c r="D11" s="14">
        <v>0</v>
      </c>
      <c r="E11" s="15">
        <v>0</v>
      </c>
      <c r="F11" s="25">
        <v>0</v>
      </c>
      <c r="G11" s="18"/>
      <c r="H11"/>
      <c r="I11"/>
      <c r="J11"/>
    </row>
    <row r="12" spans="1:10" ht="28.5" customHeight="1">
      <c r="A12" s="5" t="s">
        <v>10</v>
      </c>
      <c r="B12" s="6" t="s">
        <v>8</v>
      </c>
      <c r="C12" s="15">
        <f>C9-C10-C11</f>
        <v>0</v>
      </c>
      <c r="D12" s="15">
        <f>D9-D10-D11</f>
        <v>0</v>
      </c>
      <c r="E12" s="15">
        <f>E9-E10-E11</f>
        <v>0</v>
      </c>
      <c r="F12" s="25">
        <f>F9-F10-F11</f>
        <v>0</v>
      </c>
      <c r="G12" s="19">
        <f>SUM(C12:F12)</f>
        <v>0</v>
      </c>
      <c r="H12"/>
      <c r="I12"/>
      <c r="J12"/>
    </row>
    <row r="13" spans="1:10" ht="18" customHeight="1" thickBot="1">
      <c r="A13" s="7" t="s">
        <v>11</v>
      </c>
      <c r="B13" s="8" t="s">
        <v>8</v>
      </c>
      <c r="C13" s="16">
        <v>0</v>
      </c>
      <c r="D13" s="16">
        <v>0</v>
      </c>
      <c r="E13" s="16">
        <v>0</v>
      </c>
      <c r="F13" s="26">
        <v>0</v>
      </c>
      <c r="G13" s="22">
        <f>SUM(C13:F13)</f>
        <v>0</v>
      </c>
      <c r="H13" s="20"/>
      <c r="I13"/>
      <c r="J13"/>
    </row>
    <row r="14" spans="1:10" ht="18" customHeight="1">
      <c r="A14" s="62" t="s">
        <v>33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30.75" customHeight="1">
      <c r="A15" s="53" t="s">
        <v>12</v>
      </c>
      <c r="B15" s="53"/>
      <c r="C15" s="53"/>
      <c r="D15" s="53"/>
      <c r="E15" s="32" t="s">
        <v>1</v>
      </c>
      <c r="F15" s="32" t="s">
        <v>13</v>
      </c>
      <c r="G15" s="53" t="s">
        <v>25</v>
      </c>
      <c r="H15" s="53"/>
      <c r="I15" s="53" t="s">
        <v>26</v>
      </c>
      <c r="J15" s="53"/>
    </row>
    <row r="16" spans="1:10" ht="18" customHeight="1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8" customHeight="1">
      <c r="A17" s="54" t="s">
        <v>32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8" customHeight="1">
      <c r="A18" s="55" t="s">
        <v>15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8" customHeight="1">
      <c r="A19" s="39" t="s">
        <v>67</v>
      </c>
      <c r="B19" s="39"/>
      <c r="C19" s="39"/>
      <c r="D19" s="39"/>
      <c r="E19" s="30" t="s">
        <v>45</v>
      </c>
      <c r="F19" s="28">
        <v>13.5</v>
      </c>
      <c r="G19" s="46">
        <v>220</v>
      </c>
      <c r="H19" s="46"/>
      <c r="I19" s="33">
        <f>F19*G19</f>
        <v>2970</v>
      </c>
      <c r="J19" s="33"/>
    </row>
    <row r="20" spans="1:10" ht="18" customHeight="1">
      <c r="A20" s="56" t="s">
        <v>68</v>
      </c>
      <c r="B20" s="56"/>
      <c r="C20" s="56"/>
      <c r="D20" s="56"/>
      <c r="E20" s="29" t="s">
        <v>45</v>
      </c>
      <c r="F20" s="28">
        <v>31.5</v>
      </c>
      <c r="G20" s="57">
        <v>15</v>
      </c>
      <c r="H20" s="57"/>
      <c r="I20" s="33">
        <f>F20*G20</f>
        <v>472.5</v>
      </c>
      <c r="J20" s="33"/>
    </row>
    <row r="21" spans="1:10" ht="18" customHeight="1">
      <c r="A21" s="56" t="s">
        <v>69</v>
      </c>
      <c r="B21" s="56"/>
      <c r="C21" s="56"/>
      <c r="D21" s="56"/>
      <c r="E21" s="29" t="s">
        <v>37</v>
      </c>
      <c r="F21" s="28">
        <v>31.5</v>
      </c>
      <c r="G21" s="57">
        <v>45</v>
      </c>
      <c r="H21" s="57"/>
      <c r="I21" s="33">
        <f>F21*G21</f>
        <v>1417.5</v>
      </c>
      <c r="J21" s="33"/>
    </row>
    <row r="22" spans="1:10" ht="18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8" customHeight="1">
      <c r="A23" s="56" t="s">
        <v>70</v>
      </c>
      <c r="B23" s="56"/>
      <c r="C23" s="56"/>
      <c r="D23" s="56"/>
      <c r="E23" s="29" t="s">
        <v>37</v>
      </c>
      <c r="F23" s="31">
        <v>31.5</v>
      </c>
      <c r="G23" s="57">
        <v>80</v>
      </c>
      <c r="H23" s="57"/>
      <c r="I23" s="63">
        <f aca="true" t="shared" si="0" ref="I23:I30">G23*F23</f>
        <v>2520</v>
      </c>
      <c r="J23" s="63"/>
    </row>
    <row r="24" spans="1:10" ht="18" customHeight="1">
      <c r="A24" s="56" t="s">
        <v>71</v>
      </c>
      <c r="B24" s="56"/>
      <c r="C24" s="56"/>
      <c r="D24" s="56"/>
      <c r="E24" s="29" t="s">
        <v>39</v>
      </c>
      <c r="F24" s="31">
        <v>31.5</v>
      </c>
      <c r="G24" s="57">
        <v>200</v>
      </c>
      <c r="H24" s="57"/>
      <c r="I24" s="63">
        <f t="shared" si="0"/>
        <v>6300</v>
      </c>
      <c r="J24" s="63"/>
    </row>
    <row r="25" spans="1:10" ht="18" customHeight="1">
      <c r="A25" s="56" t="s">
        <v>72</v>
      </c>
      <c r="B25" s="56"/>
      <c r="C25" s="56"/>
      <c r="D25" s="56"/>
      <c r="E25" s="29" t="s">
        <v>45</v>
      </c>
      <c r="F25" s="31">
        <v>31.5</v>
      </c>
      <c r="G25" s="57">
        <v>80</v>
      </c>
      <c r="H25" s="57"/>
      <c r="I25" s="63">
        <f t="shared" si="0"/>
        <v>2520</v>
      </c>
      <c r="J25" s="63"/>
    </row>
    <row r="26" spans="1:10" ht="18" customHeight="1">
      <c r="A26" s="56" t="s">
        <v>77</v>
      </c>
      <c r="B26" s="56"/>
      <c r="C26" s="56"/>
      <c r="D26" s="56"/>
      <c r="E26" s="29" t="s">
        <v>56</v>
      </c>
      <c r="F26" s="31">
        <v>34</v>
      </c>
      <c r="G26" s="57">
        <v>140</v>
      </c>
      <c r="H26" s="57"/>
      <c r="I26" s="63">
        <f t="shared" si="0"/>
        <v>4760</v>
      </c>
      <c r="J26" s="63"/>
    </row>
    <row r="27" spans="1:10" ht="18" customHeight="1">
      <c r="A27" s="56" t="s">
        <v>83</v>
      </c>
      <c r="B27" s="56"/>
      <c r="C27" s="56"/>
      <c r="D27" s="56"/>
      <c r="E27" s="29" t="s">
        <v>45</v>
      </c>
      <c r="F27" s="31">
        <v>18</v>
      </c>
      <c r="G27" s="57">
        <v>100</v>
      </c>
      <c r="H27" s="57"/>
      <c r="I27" s="63">
        <f t="shared" si="0"/>
        <v>1800</v>
      </c>
      <c r="J27" s="63"/>
    </row>
    <row r="28" spans="1:10" ht="18" customHeight="1">
      <c r="A28" s="56" t="s">
        <v>84</v>
      </c>
      <c r="B28" s="56"/>
      <c r="C28" s="56"/>
      <c r="D28" s="56"/>
      <c r="E28" s="29" t="s">
        <v>45</v>
      </c>
      <c r="F28" s="31">
        <v>18</v>
      </c>
      <c r="G28" s="57">
        <v>380</v>
      </c>
      <c r="H28" s="57"/>
      <c r="I28" s="63">
        <f t="shared" si="0"/>
        <v>6840</v>
      </c>
      <c r="J28" s="63"/>
    </row>
    <row r="29" spans="1:10" ht="18" customHeight="1">
      <c r="A29" s="56" t="s">
        <v>85</v>
      </c>
      <c r="B29" s="56"/>
      <c r="C29" s="56"/>
      <c r="D29" s="56"/>
      <c r="E29" s="29" t="s">
        <v>45</v>
      </c>
      <c r="F29" s="31">
        <v>3.6</v>
      </c>
      <c r="G29" s="57">
        <v>340</v>
      </c>
      <c r="H29" s="57"/>
      <c r="I29" s="63">
        <f t="shared" si="0"/>
        <v>1224</v>
      </c>
      <c r="J29" s="63"/>
    </row>
    <row r="30" spans="1:10" ht="18" customHeight="1">
      <c r="A30" s="56"/>
      <c r="B30" s="56"/>
      <c r="C30" s="56"/>
      <c r="D30" s="56"/>
      <c r="E30" s="29"/>
      <c r="F30" s="31"/>
      <c r="G30" s="57"/>
      <c r="H30" s="57"/>
      <c r="I30" s="63">
        <f t="shared" si="0"/>
        <v>0</v>
      </c>
      <c r="J30" s="63"/>
    </row>
    <row r="31" spans="1:10" ht="18" customHeight="1">
      <c r="A31" s="54" t="s">
        <v>17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8" customHeight="1">
      <c r="A32" s="64" t="s">
        <v>15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8" customHeight="1">
      <c r="A33" s="39" t="s">
        <v>73</v>
      </c>
      <c r="B33" s="39"/>
      <c r="C33" s="39"/>
      <c r="D33" s="39"/>
      <c r="E33" s="30" t="s">
        <v>45</v>
      </c>
      <c r="F33" s="28">
        <v>105</v>
      </c>
      <c r="G33" s="46">
        <v>30</v>
      </c>
      <c r="H33" s="46"/>
      <c r="I33" s="33">
        <f aca="true" t="shared" si="1" ref="I33:I40">G33*F33</f>
        <v>3150</v>
      </c>
      <c r="J33" s="33"/>
    </row>
    <row r="34" spans="1:10" ht="24" customHeight="1">
      <c r="A34" s="39" t="s">
        <v>52</v>
      </c>
      <c r="B34" s="39"/>
      <c r="C34" s="39"/>
      <c r="D34" s="39"/>
      <c r="E34" s="29" t="s">
        <v>45</v>
      </c>
      <c r="F34" s="28">
        <v>80</v>
      </c>
      <c r="G34" s="57">
        <v>15</v>
      </c>
      <c r="H34" s="57"/>
      <c r="I34" s="33">
        <f t="shared" si="1"/>
        <v>1200</v>
      </c>
      <c r="J34" s="33"/>
    </row>
    <row r="35" spans="1:10" ht="19.5" customHeight="1">
      <c r="A35" s="39" t="s">
        <v>53</v>
      </c>
      <c r="B35" s="39"/>
      <c r="C35" s="39"/>
      <c r="D35" s="39"/>
      <c r="E35" s="29" t="s">
        <v>39</v>
      </c>
      <c r="F35" s="28">
        <v>105</v>
      </c>
      <c r="G35" s="57">
        <v>180</v>
      </c>
      <c r="H35" s="57"/>
      <c r="I35" s="33">
        <f t="shared" si="1"/>
        <v>18900</v>
      </c>
      <c r="J35" s="33"/>
    </row>
    <row r="36" spans="1:11" ht="18" customHeight="1">
      <c r="A36" s="39" t="s">
        <v>54</v>
      </c>
      <c r="B36" s="39"/>
      <c r="C36" s="39"/>
      <c r="D36" s="39"/>
      <c r="E36" s="30" t="s">
        <v>45</v>
      </c>
      <c r="F36" s="30">
        <v>9.36</v>
      </c>
      <c r="G36" s="46">
        <v>280</v>
      </c>
      <c r="H36" s="46"/>
      <c r="I36" s="33">
        <f t="shared" si="1"/>
        <v>2620.7999999999997</v>
      </c>
      <c r="J36" s="33"/>
      <c r="K36" t="s">
        <v>57</v>
      </c>
    </row>
    <row r="37" spans="1:10" ht="18" customHeight="1">
      <c r="A37" s="39" t="s">
        <v>55</v>
      </c>
      <c r="B37" s="39"/>
      <c r="C37" s="39"/>
      <c r="D37" s="39"/>
      <c r="E37" s="30" t="s">
        <v>56</v>
      </c>
      <c r="F37" s="28">
        <v>18.5</v>
      </c>
      <c r="G37" s="46">
        <v>230</v>
      </c>
      <c r="H37" s="46"/>
      <c r="I37" s="33">
        <f t="shared" si="1"/>
        <v>4255</v>
      </c>
      <c r="J37" s="33"/>
    </row>
    <row r="38" spans="1:10" ht="18" customHeight="1">
      <c r="A38" s="39" t="s">
        <v>75</v>
      </c>
      <c r="B38" s="39"/>
      <c r="C38" s="39"/>
      <c r="D38" s="39"/>
      <c r="E38" s="30" t="s">
        <v>45</v>
      </c>
      <c r="F38" s="28">
        <v>16.3</v>
      </c>
      <c r="G38" s="46">
        <v>560</v>
      </c>
      <c r="H38" s="46"/>
      <c r="I38" s="33">
        <f t="shared" si="1"/>
        <v>9128</v>
      </c>
      <c r="J38" s="33"/>
    </row>
    <row r="39" spans="1:10" ht="18" customHeight="1">
      <c r="A39" s="39" t="s">
        <v>74</v>
      </c>
      <c r="B39" s="39"/>
      <c r="C39" s="39"/>
      <c r="D39" s="39"/>
      <c r="E39" s="30" t="s">
        <v>45</v>
      </c>
      <c r="F39" s="28">
        <v>115</v>
      </c>
      <c r="G39" s="46">
        <v>160</v>
      </c>
      <c r="H39" s="46"/>
      <c r="I39" s="33">
        <f t="shared" si="1"/>
        <v>18400</v>
      </c>
      <c r="J39" s="33"/>
    </row>
    <row r="40" spans="1:10" ht="18" customHeight="1">
      <c r="A40" s="39" t="s">
        <v>76</v>
      </c>
      <c r="B40" s="39"/>
      <c r="C40" s="39"/>
      <c r="D40" s="39"/>
      <c r="E40" s="30" t="s">
        <v>39</v>
      </c>
      <c r="F40" s="28">
        <v>115</v>
      </c>
      <c r="G40" s="46">
        <v>110</v>
      </c>
      <c r="H40" s="46"/>
      <c r="I40" s="33">
        <f t="shared" si="1"/>
        <v>12650</v>
      </c>
      <c r="J40" s="33"/>
    </row>
    <row r="41" spans="1:10" ht="18" customHeight="1">
      <c r="A41" s="39" t="s">
        <v>86</v>
      </c>
      <c r="B41" s="39"/>
      <c r="C41" s="39"/>
      <c r="D41" s="39"/>
      <c r="E41" s="30" t="s">
        <v>45</v>
      </c>
      <c r="F41" s="28">
        <v>9.3</v>
      </c>
      <c r="G41" s="46">
        <v>150</v>
      </c>
      <c r="H41" s="46"/>
      <c r="I41" s="33">
        <f>G41*F41</f>
        <v>1395</v>
      </c>
      <c r="J41" s="33"/>
    </row>
    <row r="42" spans="1:10" ht="18" customHeight="1">
      <c r="A42" s="39"/>
      <c r="B42" s="39"/>
      <c r="C42" s="39"/>
      <c r="D42" s="39"/>
      <c r="E42" s="30"/>
      <c r="F42" s="28"/>
      <c r="G42" s="46"/>
      <c r="H42" s="46"/>
      <c r="I42" s="33">
        <f>G42*F42</f>
        <v>0</v>
      </c>
      <c r="J42" s="33"/>
    </row>
    <row r="43" spans="1:10" ht="18" customHeight="1">
      <c r="A43" s="39"/>
      <c r="B43" s="39"/>
      <c r="C43" s="39"/>
      <c r="D43" s="39"/>
      <c r="E43" s="30"/>
      <c r="F43" s="28"/>
      <c r="G43" s="46"/>
      <c r="H43" s="46"/>
      <c r="I43" s="33">
        <f>G43*F43</f>
        <v>0</v>
      </c>
      <c r="J43" s="33"/>
    </row>
    <row r="44" spans="1:10" ht="18" customHeight="1">
      <c r="A44" s="39"/>
      <c r="B44" s="39"/>
      <c r="C44" s="39"/>
      <c r="D44" s="39"/>
      <c r="E44" s="30"/>
      <c r="F44" s="28"/>
      <c r="G44" s="46"/>
      <c r="H44" s="46"/>
      <c r="I44" s="33">
        <f>G44*F44</f>
        <v>0</v>
      </c>
      <c r="J44" s="33"/>
    </row>
    <row r="45" spans="1:10" ht="18" customHeight="1">
      <c r="A45" s="43"/>
      <c r="B45" s="44"/>
      <c r="C45" s="44"/>
      <c r="D45" s="44"/>
      <c r="E45" s="44"/>
      <c r="F45" s="44"/>
      <c r="G45" s="44"/>
      <c r="H45" s="44"/>
      <c r="I45" s="44"/>
      <c r="J45" s="45"/>
    </row>
    <row r="46" spans="1:10" ht="31.5">
      <c r="A46" s="48" t="s">
        <v>12</v>
      </c>
      <c r="B46" s="48"/>
      <c r="C46" s="48"/>
      <c r="D46" s="48"/>
      <c r="E46" s="32" t="s">
        <v>1</v>
      </c>
      <c r="F46" s="32" t="s">
        <v>13</v>
      </c>
      <c r="G46" s="53" t="s">
        <v>25</v>
      </c>
      <c r="H46" s="53"/>
      <c r="I46" s="53" t="s">
        <v>26</v>
      </c>
      <c r="J46" s="53"/>
    </row>
    <row r="47" spans="1:10" ht="16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16.5" customHeight="1">
      <c r="A48" s="52" t="s">
        <v>31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16.5" customHeight="1">
      <c r="A49" s="52" t="s">
        <v>15</v>
      </c>
      <c r="B49" s="52"/>
      <c r="C49" s="52"/>
      <c r="D49" s="52"/>
      <c r="E49" s="52"/>
      <c r="F49" s="52"/>
      <c r="G49" s="52"/>
      <c r="H49" s="52"/>
      <c r="I49" s="52"/>
      <c r="J49" s="52"/>
    </row>
    <row r="50" spans="1:10" ht="16.5" customHeight="1">
      <c r="A50" s="39" t="s">
        <v>78</v>
      </c>
      <c r="B50" s="39"/>
      <c r="C50" s="39"/>
      <c r="D50" s="39"/>
      <c r="E50" s="30" t="s">
        <v>46</v>
      </c>
      <c r="F50" s="28">
        <v>31.5</v>
      </c>
      <c r="G50" s="46">
        <v>45</v>
      </c>
      <c r="H50" s="46"/>
      <c r="I50" s="33">
        <f>F50*G50</f>
        <v>1417.5</v>
      </c>
      <c r="J50" s="33"/>
    </row>
    <row r="51" spans="1:10" ht="16.5" customHeight="1">
      <c r="A51" s="39" t="s">
        <v>79</v>
      </c>
      <c r="B51" s="39"/>
      <c r="C51" s="39"/>
      <c r="D51" s="39"/>
      <c r="E51" s="30" t="s">
        <v>46</v>
      </c>
      <c r="F51" s="28">
        <v>31.5</v>
      </c>
      <c r="G51" s="46">
        <v>300</v>
      </c>
      <c r="H51" s="46"/>
      <c r="I51" s="33">
        <f>F51*G51</f>
        <v>9450</v>
      </c>
      <c r="J51" s="33"/>
    </row>
    <row r="52" spans="1:10" ht="16.5" customHeight="1">
      <c r="A52" s="40" t="s">
        <v>58</v>
      </c>
      <c r="B52" s="41"/>
      <c r="C52" s="41"/>
      <c r="D52" s="42"/>
      <c r="E52" s="30" t="s">
        <v>46</v>
      </c>
      <c r="F52" s="28">
        <v>18.5</v>
      </c>
      <c r="G52" s="37">
        <v>90</v>
      </c>
      <c r="H52" s="38"/>
      <c r="I52" s="33">
        <f>F52*G52</f>
        <v>1665</v>
      </c>
      <c r="J52" s="33"/>
    </row>
    <row r="53" spans="1:10" ht="16.5" customHeight="1">
      <c r="A53" s="40"/>
      <c r="B53" s="41"/>
      <c r="C53" s="41"/>
      <c r="D53" s="42"/>
      <c r="E53" s="30"/>
      <c r="F53" s="28"/>
      <c r="G53" s="37"/>
      <c r="H53" s="38"/>
      <c r="I53" s="33">
        <f>F53*G53</f>
        <v>0</v>
      </c>
      <c r="J53" s="33"/>
    </row>
    <row r="54" spans="1:10" ht="18" customHeight="1">
      <c r="A54" s="48" t="s">
        <v>16</v>
      </c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18" customHeight="1">
      <c r="A55" s="39" t="s">
        <v>59</v>
      </c>
      <c r="B55" s="39"/>
      <c r="C55" s="39"/>
      <c r="D55" s="39"/>
      <c r="E55" s="30" t="s">
        <v>46</v>
      </c>
      <c r="F55" s="28">
        <v>16</v>
      </c>
      <c r="G55" s="46">
        <v>530</v>
      </c>
      <c r="H55" s="46"/>
      <c r="I55" s="33">
        <f>G55*F55</f>
        <v>8480</v>
      </c>
      <c r="J55" s="33"/>
    </row>
    <row r="56" spans="1:10" ht="18" customHeight="1">
      <c r="A56" s="39" t="s">
        <v>60</v>
      </c>
      <c r="B56" s="39"/>
      <c r="C56" s="39"/>
      <c r="D56" s="39"/>
      <c r="E56" s="30" t="s">
        <v>46</v>
      </c>
      <c r="F56" s="28">
        <v>18.5</v>
      </c>
      <c r="G56" s="46">
        <v>300</v>
      </c>
      <c r="H56" s="46"/>
      <c r="I56" s="33">
        <f>G56*F56</f>
        <v>5550</v>
      </c>
      <c r="J56" s="33"/>
    </row>
    <row r="57" spans="1:10" ht="18" customHeight="1">
      <c r="A57" s="39" t="s">
        <v>61</v>
      </c>
      <c r="B57" s="39"/>
      <c r="C57" s="39"/>
      <c r="D57" s="39"/>
      <c r="E57" s="30" t="s">
        <v>56</v>
      </c>
      <c r="F57" s="28">
        <v>34.5</v>
      </c>
      <c r="G57" s="46">
        <v>70</v>
      </c>
      <c r="H57" s="46"/>
      <c r="I57" s="33">
        <f>G57*F57</f>
        <v>2415</v>
      </c>
      <c r="J57" s="33"/>
    </row>
    <row r="58" spans="1:10" ht="18" customHeight="1">
      <c r="A58" s="43"/>
      <c r="B58" s="44"/>
      <c r="C58" s="44"/>
      <c r="D58" s="44"/>
      <c r="E58" s="44"/>
      <c r="F58" s="44"/>
      <c r="G58" s="44"/>
      <c r="H58" s="44"/>
      <c r="I58" s="44"/>
      <c r="J58" s="45"/>
    </row>
    <row r="59" spans="1:10" ht="18" customHeight="1">
      <c r="A59" s="49" t="s">
        <v>18</v>
      </c>
      <c r="B59" s="49"/>
      <c r="C59" s="49"/>
      <c r="D59" s="49"/>
      <c r="E59" s="49"/>
      <c r="F59" s="49"/>
      <c r="G59" s="49"/>
      <c r="H59" s="49"/>
      <c r="I59" s="49"/>
      <c r="J59" s="49"/>
    </row>
    <row r="60" spans="1:10" ht="18" customHeight="1">
      <c r="A60" s="50" t="s">
        <v>28</v>
      </c>
      <c r="B60" s="50"/>
      <c r="C60" s="50"/>
      <c r="D60" s="50"/>
      <c r="E60" s="50"/>
      <c r="F60" s="50"/>
      <c r="G60" s="50"/>
      <c r="H60" s="50"/>
      <c r="I60" s="50"/>
      <c r="J60" s="50"/>
    </row>
    <row r="61" spans="1:10" ht="18" customHeight="1">
      <c r="A61" s="50" t="s">
        <v>42</v>
      </c>
      <c r="B61" s="50"/>
      <c r="C61" s="50"/>
      <c r="D61" s="50"/>
      <c r="E61" s="50"/>
      <c r="F61" s="50"/>
      <c r="G61" s="50"/>
      <c r="H61" s="50"/>
      <c r="I61" s="50"/>
      <c r="J61" s="50"/>
    </row>
    <row r="62" spans="1:20" ht="18" customHeight="1">
      <c r="A62" s="39" t="s">
        <v>62</v>
      </c>
      <c r="B62" s="39"/>
      <c r="C62" s="39"/>
      <c r="D62" s="39"/>
      <c r="E62" s="30" t="s">
        <v>45</v>
      </c>
      <c r="F62" s="28">
        <v>34.5</v>
      </c>
      <c r="G62" s="46">
        <v>435</v>
      </c>
      <c r="H62" s="46"/>
      <c r="I62" s="33">
        <f>G62*F62</f>
        <v>15007.5</v>
      </c>
      <c r="J62" s="33"/>
      <c r="K62" t="s">
        <v>63</v>
      </c>
      <c r="T62" t="s">
        <v>47</v>
      </c>
    </row>
    <row r="63" spans="1:10" ht="18" customHeight="1">
      <c r="A63" s="40"/>
      <c r="B63" s="41"/>
      <c r="C63" s="41"/>
      <c r="D63" s="42"/>
      <c r="E63" s="30"/>
      <c r="F63" s="28"/>
      <c r="G63" s="37"/>
      <c r="H63" s="38"/>
      <c r="I63" s="33">
        <f>G63*F63</f>
        <v>0</v>
      </c>
      <c r="J63" s="33"/>
    </row>
    <row r="64" spans="1:10" ht="18" customHeight="1">
      <c r="A64" s="40"/>
      <c r="B64" s="41"/>
      <c r="C64" s="41"/>
      <c r="D64" s="42"/>
      <c r="E64" s="30"/>
      <c r="F64" s="28"/>
      <c r="G64" s="37"/>
      <c r="H64" s="38"/>
      <c r="I64" s="33">
        <f>G64*F64</f>
        <v>0</v>
      </c>
      <c r="J64" s="33"/>
    </row>
    <row r="65" spans="1:10" ht="18" customHeight="1">
      <c r="A65" s="40"/>
      <c r="B65" s="41"/>
      <c r="C65" s="41"/>
      <c r="D65" s="42"/>
      <c r="E65" s="30"/>
      <c r="F65" s="28"/>
      <c r="G65" s="37"/>
      <c r="H65" s="38"/>
      <c r="I65" s="33">
        <f>G65*F65</f>
        <v>0</v>
      </c>
      <c r="J65" s="33"/>
    </row>
    <row r="66" spans="1:10" ht="18" customHeight="1">
      <c r="A66" s="40"/>
      <c r="B66" s="41"/>
      <c r="C66" s="41"/>
      <c r="D66" s="42"/>
      <c r="E66" s="30"/>
      <c r="F66" s="28"/>
      <c r="G66" s="37"/>
      <c r="H66" s="38"/>
      <c r="I66" s="33">
        <f>G66*F66</f>
        <v>0</v>
      </c>
      <c r="J66" s="33"/>
    </row>
    <row r="67" spans="1:11" s="10" customFormat="1" ht="18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/>
    </row>
    <row r="68" spans="1:10" ht="18" customHeight="1">
      <c r="A68" s="50" t="s">
        <v>20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0" ht="18" customHeight="1">
      <c r="A69" s="50" t="s">
        <v>21</v>
      </c>
      <c r="B69" s="50"/>
      <c r="C69" s="50"/>
      <c r="D69" s="50"/>
      <c r="E69" s="50"/>
      <c r="F69" s="50"/>
      <c r="G69" s="50"/>
      <c r="H69" s="50"/>
      <c r="I69" s="50"/>
      <c r="J69" s="50"/>
    </row>
    <row r="70" spans="1:10" ht="42" customHeight="1">
      <c r="A70" s="39" t="s">
        <v>64</v>
      </c>
      <c r="B70" s="39"/>
      <c r="C70" s="39"/>
      <c r="D70" s="39"/>
      <c r="E70" s="30" t="s">
        <v>19</v>
      </c>
      <c r="F70" s="30">
        <v>11</v>
      </c>
      <c r="G70" s="46">
        <v>1000</v>
      </c>
      <c r="H70" s="46"/>
      <c r="I70" s="33">
        <f>G70*F70</f>
        <v>11000</v>
      </c>
      <c r="J70" s="33"/>
    </row>
    <row r="71" spans="1:11" s="11" customFormat="1" ht="18" customHeight="1">
      <c r="A71" s="48" t="s">
        <v>22</v>
      </c>
      <c r="B71" s="48"/>
      <c r="C71" s="48"/>
      <c r="D71" s="48"/>
      <c r="E71" s="48"/>
      <c r="F71" s="48"/>
      <c r="G71" s="48"/>
      <c r="H71" s="48"/>
      <c r="I71" s="48"/>
      <c r="J71" s="48"/>
      <c r="K71"/>
    </row>
    <row r="72" spans="1:10" ht="18" customHeight="1">
      <c r="A72" s="39" t="s">
        <v>65</v>
      </c>
      <c r="B72" s="39"/>
      <c r="C72" s="39"/>
      <c r="D72" s="39"/>
      <c r="E72" s="30" t="s">
        <v>19</v>
      </c>
      <c r="F72" s="30">
        <v>1</v>
      </c>
      <c r="G72" s="33">
        <v>1300</v>
      </c>
      <c r="H72" s="33"/>
      <c r="I72" s="33">
        <f aca="true" t="shared" si="2" ref="I72:I82">F72*G72</f>
        <v>1300</v>
      </c>
      <c r="J72" s="33"/>
    </row>
    <row r="73" spans="1:10" ht="18" customHeight="1">
      <c r="A73" s="39" t="s">
        <v>40</v>
      </c>
      <c r="B73" s="39"/>
      <c r="C73" s="39"/>
      <c r="D73" s="39"/>
      <c r="E73" s="30" t="s">
        <v>19</v>
      </c>
      <c r="F73" s="30">
        <v>1</v>
      </c>
      <c r="G73" s="46">
        <v>1300</v>
      </c>
      <c r="H73" s="46"/>
      <c r="I73" s="33">
        <f t="shared" si="2"/>
        <v>1300</v>
      </c>
      <c r="J73" s="33"/>
    </row>
    <row r="74" spans="1:10" ht="18" customHeight="1">
      <c r="A74" s="39" t="s">
        <v>38</v>
      </c>
      <c r="B74" s="39"/>
      <c r="C74" s="39"/>
      <c r="D74" s="39"/>
      <c r="E74" s="30" t="s">
        <v>19</v>
      </c>
      <c r="F74" s="30">
        <v>1</v>
      </c>
      <c r="G74" s="46">
        <v>700</v>
      </c>
      <c r="H74" s="46"/>
      <c r="I74" s="33">
        <f t="shared" si="2"/>
        <v>700</v>
      </c>
      <c r="J74" s="33"/>
    </row>
    <row r="75" spans="1:10" ht="18" customHeight="1">
      <c r="A75" s="39" t="s">
        <v>48</v>
      </c>
      <c r="B75" s="39"/>
      <c r="C75" s="39"/>
      <c r="D75" s="39"/>
      <c r="E75" s="30" t="s">
        <v>19</v>
      </c>
      <c r="F75" s="30">
        <v>1</v>
      </c>
      <c r="G75" s="46">
        <v>400</v>
      </c>
      <c r="H75" s="46"/>
      <c r="I75" s="33">
        <f t="shared" si="2"/>
        <v>400</v>
      </c>
      <c r="J75" s="33"/>
    </row>
    <row r="76" spans="1:10" ht="18" customHeight="1">
      <c r="A76" s="39" t="s">
        <v>80</v>
      </c>
      <c r="B76" s="39"/>
      <c r="C76" s="39"/>
      <c r="D76" s="39"/>
      <c r="E76" s="30" t="s">
        <v>19</v>
      </c>
      <c r="F76" s="30">
        <v>1</v>
      </c>
      <c r="G76" s="46">
        <v>700</v>
      </c>
      <c r="H76" s="46"/>
      <c r="I76" s="33">
        <f t="shared" si="2"/>
        <v>700</v>
      </c>
      <c r="J76" s="33"/>
    </row>
    <row r="77" spans="1:10" ht="18" customHeight="1">
      <c r="A77" s="56" t="s">
        <v>51</v>
      </c>
      <c r="B77" s="56"/>
      <c r="C77" s="56"/>
      <c r="D77" s="56"/>
      <c r="E77" s="30" t="s">
        <v>19</v>
      </c>
      <c r="F77" s="30">
        <v>1</v>
      </c>
      <c r="G77" s="46">
        <v>800</v>
      </c>
      <c r="H77" s="46"/>
      <c r="I77" s="33">
        <f t="shared" si="2"/>
        <v>800</v>
      </c>
      <c r="J77" s="33"/>
    </row>
    <row r="78" spans="1:10" ht="18" customHeight="1">
      <c r="A78" s="34" t="s">
        <v>49</v>
      </c>
      <c r="B78" s="35"/>
      <c r="C78" s="35"/>
      <c r="D78" s="36"/>
      <c r="E78" s="30" t="s">
        <v>50</v>
      </c>
      <c r="F78" s="30">
        <v>1</v>
      </c>
      <c r="G78" s="37">
        <v>250</v>
      </c>
      <c r="H78" s="38"/>
      <c r="I78" s="33">
        <f t="shared" si="2"/>
        <v>250</v>
      </c>
      <c r="J78" s="33"/>
    </row>
    <row r="79" spans="1:10" ht="18" customHeight="1">
      <c r="A79" s="34" t="s">
        <v>66</v>
      </c>
      <c r="B79" s="35"/>
      <c r="C79" s="35"/>
      <c r="D79" s="36"/>
      <c r="E79" s="30" t="s">
        <v>44</v>
      </c>
      <c r="F79" s="30">
        <v>1</v>
      </c>
      <c r="G79" s="37">
        <v>750</v>
      </c>
      <c r="H79" s="38"/>
      <c r="I79" s="33">
        <f t="shared" si="2"/>
        <v>750</v>
      </c>
      <c r="J79" s="33"/>
    </row>
    <row r="80" spans="1:10" ht="18" customHeight="1">
      <c r="A80" s="34"/>
      <c r="B80" s="35"/>
      <c r="C80" s="35"/>
      <c r="D80" s="36"/>
      <c r="E80" s="30" t="s">
        <v>50</v>
      </c>
      <c r="F80" s="30">
        <v>0</v>
      </c>
      <c r="G80" s="37">
        <v>0</v>
      </c>
      <c r="H80" s="38"/>
      <c r="I80" s="33">
        <f t="shared" si="2"/>
        <v>0</v>
      </c>
      <c r="J80" s="33"/>
    </row>
    <row r="81" spans="1:10" ht="18" customHeight="1">
      <c r="A81" s="34"/>
      <c r="B81" s="35"/>
      <c r="C81" s="35"/>
      <c r="D81" s="36"/>
      <c r="E81" s="30"/>
      <c r="F81" s="30"/>
      <c r="G81" s="37"/>
      <c r="H81" s="38"/>
      <c r="I81" s="33">
        <f t="shared" si="2"/>
        <v>0</v>
      </c>
      <c r="J81" s="33"/>
    </row>
    <row r="82" spans="1:10" ht="18" customHeight="1">
      <c r="A82" s="34"/>
      <c r="B82" s="35"/>
      <c r="C82" s="35"/>
      <c r="D82" s="36"/>
      <c r="E82" s="30"/>
      <c r="F82" s="30"/>
      <c r="G82" s="37"/>
      <c r="H82" s="38"/>
      <c r="I82" s="33">
        <f t="shared" si="2"/>
        <v>0</v>
      </c>
      <c r="J82" s="33"/>
    </row>
    <row r="83" spans="1:10" ht="30" customHeight="1">
      <c r="A83" s="51" t="s">
        <v>30</v>
      </c>
      <c r="B83" s="51"/>
      <c r="C83" s="51"/>
      <c r="D83" s="51"/>
      <c r="E83" s="51"/>
      <c r="F83" s="51"/>
      <c r="G83" s="51"/>
      <c r="H83" s="51"/>
      <c r="I83" s="51"/>
      <c r="J83" s="51"/>
    </row>
    <row r="84" spans="1:15" ht="16.5" customHeight="1">
      <c r="A84" s="47" t="s">
        <v>82</v>
      </c>
      <c r="B84" s="47"/>
      <c r="C84" s="47"/>
      <c r="D84" s="47"/>
      <c r="E84" s="47"/>
      <c r="F84" s="47"/>
      <c r="G84" s="47"/>
      <c r="H84" s="47"/>
      <c r="I84" s="63"/>
      <c r="J84" s="63"/>
      <c r="L84" s="9"/>
      <c r="M84" s="9"/>
      <c r="N84" s="9"/>
      <c r="O84" s="21"/>
    </row>
    <row r="85" spans="1:10" ht="18" customHeight="1">
      <c r="A85" s="67" t="s">
        <v>43</v>
      </c>
      <c r="B85" s="67"/>
      <c r="C85" s="67"/>
      <c r="D85" s="67"/>
      <c r="E85" s="67"/>
      <c r="F85" s="67"/>
      <c r="G85" s="67"/>
      <c r="H85" s="67"/>
      <c r="I85" s="66">
        <f>SUM(I19:I84)</f>
        <v>163707.8</v>
      </c>
      <c r="J85" s="66"/>
    </row>
    <row r="86" spans="1:10" ht="18">
      <c r="A86" s="58"/>
      <c r="B86" s="58"/>
      <c r="C86" s="58"/>
      <c r="D86" s="58"/>
      <c r="E86" s="58"/>
      <c r="F86" s="58"/>
      <c r="G86" s="58"/>
      <c r="H86" s="58"/>
      <c r="I86" s="59"/>
      <c r="J86" s="59"/>
    </row>
    <row r="87" ht="409.5">
      <c r="A87" s="27"/>
    </row>
  </sheetData>
  <sheetProtection/>
  <mergeCells count="177">
    <mergeCell ref="G43:H43"/>
    <mergeCell ref="G44:H44"/>
    <mergeCell ref="I41:J41"/>
    <mergeCell ref="I42:J42"/>
    <mergeCell ref="I43:J43"/>
    <mergeCell ref="I44:J44"/>
    <mergeCell ref="I27:J27"/>
    <mergeCell ref="I28:J28"/>
    <mergeCell ref="I29:J29"/>
    <mergeCell ref="I30:J30"/>
    <mergeCell ref="A41:D41"/>
    <mergeCell ref="A42:D42"/>
    <mergeCell ref="G41:H41"/>
    <mergeCell ref="G42:H42"/>
    <mergeCell ref="A27:D27"/>
    <mergeCell ref="A28:D28"/>
    <mergeCell ref="A29:D29"/>
    <mergeCell ref="A30:D30"/>
    <mergeCell ref="G27:H27"/>
    <mergeCell ref="G28:H28"/>
    <mergeCell ref="G29:H29"/>
    <mergeCell ref="G30:H30"/>
    <mergeCell ref="I73:J73"/>
    <mergeCell ref="G62:H62"/>
    <mergeCell ref="A68:J68"/>
    <mergeCell ref="G70:H70"/>
    <mergeCell ref="A50:D50"/>
    <mergeCell ref="G56:H56"/>
    <mergeCell ref="G55:H55"/>
    <mergeCell ref="A69:J69"/>
    <mergeCell ref="G26:H26"/>
    <mergeCell ref="I26:J26"/>
    <mergeCell ref="G77:H77"/>
    <mergeCell ref="G74:H74"/>
    <mergeCell ref="I77:J77"/>
    <mergeCell ref="G73:H73"/>
    <mergeCell ref="G76:H76"/>
    <mergeCell ref="I76:J76"/>
    <mergeCell ref="G24:H24"/>
    <mergeCell ref="A25:D25"/>
    <mergeCell ref="G25:H25"/>
    <mergeCell ref="I25:J25"/>
    <mergeCell ref="G72:H72"/>
    <mergeCell ref="G19:H19"/>
    <mergeCell ref="I19:J19"/>
    <mergeCell ref="A21:D21"/>
    <mergeCell ref="G21:H21"/>
    <mergeCell ref="I24:J24"/>
    <mergeCell ref="A23:D23"/>
    <mergeCell ref="A22:J22"/>
    <mergeCell ref="A24:D24"/>
    <mergeCell ref="A76:D76"/>
    <mergeCell ref="A77:D77"/>
    <mergeCell ref="I74:J74"/>
    <mergeCell ref="G75:H75"/>
    <mergeCell ref="I75:J75"/>
    <mergeCell ref="I85:J85"/>
    <mergeCell ref="I84:J84"/>
    <mergeCell ref="A85:H85"/>
    <mergeCell ref="A74:D74"/>
    <mergeCell ref="A75:D75"/>
    <mergeCell ref="I72:J72"/>
    <mergeCell ref="A70:D70"/>
    <mergeCell ref="A71:J71"/>
    <mergeCell ref="A72:D72"/>
    <mergeCell ref="A34:D34"/>
    <mergeCell ref="G37:H37"/>
    <mergeCell ref="I46:J46"/>
    <mergeCell ref="G46:H46"/>
    <mergeCell ref="A67:J67"/>
    <mergeCell ref="I37:J37"/>
    <mergeCell ref="G34:H34"/>
    <mergeCell ref="I34:J34"/>
    <mergeCell ref="A49:J49"/>
    <mergeCell ref="A33:D33"/>
    <mergeCell ref="A37:D37"/>
    <mergeCell ref="A40:D40"/>
    <mergeCell ref="G38:H38"/>
    <mergeCell ref="G39:H39"/>
    <mergeCell ref="I20:J20"/>
    <mergeCell ref="I21:J21"/>
    <mergeCell ref="A26:D26"/>
    <mergeCell ref="G33:H33"/>
    <mergeCell ref="G23:H23"/>
    <mergeCell ref="I23:J23"/>
    <mergeCell ref="A32:J32"/>
    <mergeCell ref="A1:J1"/>
    <mergeCell ref="A2:J2"/>
    <mergeCell ref="A3:J3"/>
    <mergeCell ref="A14:J14"/>
    <mergeCell ref="G15:H15"/>
    <mergeCell ref="I15:J15"/>
    <mergeCell ref="A15:D15"/>
    <mergeCell ref="A86:H86"/>
    <mergeCell ref="I86:J86"/>
    <mergeCell ref="G36:H36"/>
    <mergeCell ref="I36:J36"/>
    <mergeCell ref="A46:D46"/>
    <mergeCell ref="A19:D19"/>
    <mergeCell ref="A16:J16"/>
    <mergeCell ref="A31:J31"/>
    <mergeCell ref="A35:D35"/>
    <mergeCell ref="I35:J35"/>
    <mergeCell ref="I33:J33"/>
    <mergeCell ref="A17:J17"/>
    <mergeCell ref="A18:J18"/>
    <mergeCell ref="A20:D20"/>
    <mergeCell ref="G20:H20"/>
    <mergeCell ref="G35:H35"/>
    <mergeCell ref="A83:J83"/>
    <mergeCell ref="A57:D57"/>
    <mergeCell ref="G57:H57"/>
    <mergeCell ref="A36:D36"/>
    <mergeCell ref="A48:J48"/>
    <mergeCell ref="A47:J47"/>
    <mergeCell ref="A45:J45"/>
    <mergeCell ref="I56:J56"/>
    <mergeCell ref="G51:H51"/>
    <mergeCell ref="I51:J51"/>
    <mergeCell ref="A84:H84"/>
    <mergeCell ref="I70:J70"/>
    <mergeCell ref="A63:D63"/>
    <mergeCell ref="A64:D64"/>
    <mergeCell ref="A65:D65"/>
    <mergeCell ref="A54:J54"/>
    <mergeCell ref="A59:J59"/>
    <mergeCell ref="A60:J60"/>
    <mergeCell ref="A61:J61"/>
    <mergeCell ref="A62:D62"/>
    <mergeCell ref="A38:D38"/>
    <mergeCell ref="A39:D39"/>
    <mergeCell ref="I38:J38"/>
    <mergeCell ref="I39:J39"/>
    <mergeCell ref="A56:D56"/>
    <mergeCell ref="A55:D55"/>
    <mergeCell ref="G50:H50"/>
    <mergeCell ref="I55:J55"/>
    <mergeCell ref="A43:D43"/>
    <mergeCell ref="A44:D44"/>
    <mergeCell ref="G40:H40"/>
    <mergeCell ref="I40:J40"/>
    <mergeCell ref="A52:D52"/>
    <mergeCell ref="A53:D53"/>
    <mergeCell ref="G52:H52"/>
    <mergeCell ref="G53:H53"/>
    <mergeCell ref="I52:J52"/>
    <mergeCell ref="I53:J53"/>
    <mergeCell ref="I50:J50"/>
    <mergeCell ref="A51:D51"/>
    <mergeCell ref="A66:D66"/>
    <mergeCell ref="G63:H63"/>
    <mergeCell ref="G64:H64"/>
    <mergeCell ref="G65:H65"/>
    <mergeCell ref="G66:H66"/>
    <mergeCell ref="A58:J58"/>
    <mergeCell ref="I62:J62"/>
    <mergeCell ref="I57:J57"/>
    <mergeCell ref="I79:J79"/>
    <mergeCell ref="I80:J80"/>
    <mergeCell ref="A73:D73"/>
    <mergeCell ref="I81:J81"/>
    <mergeCell ref="I63:J63"/>
    <mergeCell ref="I64:J64"/>
    <mergeCell ref="I65:J65"/>
    <mergeCell ref="I66:J66"/>
    <mergeCell ref="A78:D78"/>
    <mergeCell ref="A79:D79"/>
    <mergeCell ref="I82:J82"/>
    <mergeCell ref="A81:D81"/>
    <mergeCell ref="A82:D82"/>
    <mergeCell ref="G78:H78"/>
    <mergeCell ref="G79:H79"/>
    <mergeCell ref="G80:H80"/>
    <mergeCell ref="G81:H81"/>
    <mergeCell ref="G82:H82"/>
    <mergeCell ref="A80:D80"/>
    <mergeCell ref="I78:J78"/>
  </mergeCells>
  <printOptions/>
  <pageMargins left="0.4" right="0.11811023622047245" top="0.39" bottom="0.65" header="0.35" footer="0.5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2016-08-12T09:50:16Z</dcterms:modified>
  <cp:category/>
  <cp:version/>
  <cp:contentType/>
  <cp:contentStatus/>
</cp:coreProperties>
</file>