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45" windowWidth="26835" windowHeight="133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53" i="1" l="1"/>
  <c r="F4" i="1" s="1"/>
  <c r="F65" i="1"/>
  <c r="F64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 s="1"/>
  <c r="F35" i="1"/>
  <c r="F34" i="1"/>
  <c r="F33" i="1"/>
  <c r="F32" i="1"/>
  <c r="F31" i="1"/>
  <c r="F30" i="1"/>
  <c r="F29" i="1"/>
  <c r="F28" i="1"/>
  <c r="F27" i="1"/>
  <c r="F26" i="1"/>
  <c r="F25" i="1"/>
  <c r="F24" i="1" s="1"/>
  <c r="F23" i="1"/>
  <c r="F21" i="1" s="1"/>
</calcChain>
</file>

<file path=xl/sharedStrings.xml><?xml version="1.0" encoding="utf-8"?>
<sst xmlns="http://schemas.openxmlformats.org/spreadsheetml/2006/main" count="63" uniqueCount="58">
  <si>
    <t>Фундамент</t>
  </si>
  <si>
    <t>ФБС блоки 200х200х400</t>
  </si>
  <si>
    <t>Рубероид</t>
  </si>
  <si>
    <t>Перекрытие</t>
  </si>
  <si>
    <t>обвязочный брус 200х100 (1й этаж)</t>
  </si>
  <si>
    <t>лаги пола 150х50 (2й этаж)</t>
  </si>
  <si>
    <t>доска пола шпунт, 24 мм</t>
  </si>
  <si>
    <t>доска терассная 100х50</t>
  </si>
  <si>
    <t>параизоляционная пленка</t>
  </si>
  <si>
    <t>паровыводящая мембрана</t>
  </si>
  <si>
    <t>утеплитель (100 мм)</t>
  </si>
  <si>
    <t>битумная мастика</t>
  </si>
  <si>
    <t>черновой пол 100х25</t>
  </si>
  <si>
    <t>огне-биозащита</t>
  </si>
  <si>
    <t>крепеж и метизы</t>
  </si>
  <si>
    <t>Стены</t>
  </si>
  <si>
    <t>Профбрус 150х150х6000 (1й этаж)</t>
  </si>
  <si>
    <t>Профбрус 150х150х6000 (фронтон)</t>
  </si>
  <si>
    <t>внутренние стены (1й этаж) каркас</t>
  </si>
  <si>
    <t>внутренние стены (1й этаж) вагонка</t>
  </si>
  <si>
    <t>вагонка отделка мансарды/балкон</t>
  </si>
  <si>
    <t>джут льняной</t>
  </si>
  <si>
    <t>нагели березовые</t>
  </si>
  <si>
    <t>крепеж/метизы</t>
  </si>
  <si>
    <t>Отделка</t>
  </si>
  <si>
    <t>окна 1200х1000 верандное</t>
  </si>
  <si>
    <t>окно 600х500 верандное</t>
  </si>
  <si>
    <t>стекло для окон</t>
  </si>
  <si>
    <t>дверь (мет, китай)</t>
  </si>
  <si>
    <t>внешняя покраска бруса/вагонки</t>
  </si>
  <si>
    <t>Крыша</t>
  </si>
  <si>
    <t>стропила 100х50</t>
  </si>
  <si>
    <t>обрешетка кровли 100х25</t>
  </si>
  <si>
    <t>OSB 9мм</t>
  </si>
  <si>
    <t>вагонка отделка потолка мансарды</t>
  </si>
  <si>
    <t>пароизоляция</t>
  </si>
  <si>
    <t>Рулонная кровля</t>
  </si>
  <si>
    <t>Разное</t>
  </si>
  <si>
    <t>Работы</t>
  </si>
  <si>
    <t>доставка</t>
  </si>
  <si>
    <t>Дом 6х6 с высотой 2,4 (1 этаж), брусовой вариант, утепление 100 мм, кровля рулонная, мансарда с утеплением по кровле</t>
  </si>
  <si>
    <t>Данные</t>
  </si>
  <si>
    <t>площадь по полу</t>
  </si>
  <si>
    <t>жилая площадь</t>
  </si>
  <si>
    <t>жилая площадь 1й этаж</t>
  </si>
  <si>
    <t>жилая площадь мансарда</t>
  </si>
  <si>
    <t>площадь террас и балконов</t>
  </si>
  <si>
    <t>ширина</t>
  </si>
  <si>
    <t>длина</t>
  </si>
  <si>
    <t>высота стен 1го этажа</t>
  </si>
  <si>
    <t>высота конька</t>
  </si>
  <si>
    <t>толщина утеплителя</t>
  </si>
  <si>
    <t>площадь утепления пола</t>
  </si>
  <si>
    <t>площадь утепления стен</t>
  </si>
  <si>
    <t>площадь утеплениz кровли</t>
  </si>
  <si>
    <t>площадь кровли</t>
  </si>
  <si>
    <t>окна</t>
  </si>
  <si>
    <t>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</si>
</sst>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2" borderId="0" xfId="0" applyFill="1"/>
    <xf numFmtId="0" fontId="1" fillId="0" borderId="5" xfId="0" applyFont="1" applyFill="1" applyBorder="1"/>
    <xf numFmtId="0" fontId="0" fillId="2" borderId="5" xfId="0" applyFill="1" applyBorder="1"/>
    <xf numFmtId="0" fontId="0" fillId="0" borderId="5" xfId="0" applyFill="1" applyBorder="1"/>
    <xf numFmtId="2" fontId="0" fillId="2" borderId="5" xfId="0" applyNumberFormat="1" applyFill="1" applyBorder="1"/>
    <xf numFmtId="0" fontId="0" fillId="2" borderId="5" xfId="0" applyFont="1" applyFill="1" applyBorder="1"/>
    <xf numFmtId="2" fontId="0" fillId="2" borderId="5" xfId="0" applyNumberFormat="1" applyFont="1" applyFill="1" applyBorder="1"/>
    <xf numFmtId="1" fontId="1" fillId="0" borderId="5" xfId="0" applyNumberFormat="1" applyFont="1" applyFill="1" applyBorder="1"/>
    <xf numFmtId="0" fontId="0" fillId="0" borderId="5" xfId="0" applyFont="1" applyBorder="1"/>
    <xf numFmtId="1" fontId="0" fillId="0" borderId="5" xfId="0" applyNumberFormat="1" applyFont="1" applyBorder="1"/>
    <xf numFmtId="0" fontId="1" fillId="0" borderId="5" xfId="0" applyFont="1" applyBorder="1"/>
    <xf numFmtId="1" fontId="1" fillId="0" borderId="5" xfId="0" applyNumberFormat="1" applyFont="1" applyBorder="1"/>
    <xf numFmtId="0" fontId="0" fillId="0" borderId="5" xfId="0" applyBorder="1"/>
    <xf numFmtId="2" fontId="1" fillId="2" borderId="5" xfId="0" applyNumberFormat="1" applyFont="1" applyFill="1" applyBorder="1"/>
    <xf numFmtId="2" fontId="0" fillId="0" borderId="5" xfId="0" applyNumberFormat="1" applyBorder="1"/>
    <xf numFmtId="0" fontId="0" fillId="0" borderId="1" xfId="0" applyBorder="1"/>
    <xf numFmtId="164" fontId="2" fillId="3" borderId="6" xfId="0" applyNumberFormat="1" applyFont="1" applyFill="1" applyBorder="1"/>
    <xf numFmtId="0" fontId="0" fillId="2" borderId="7" xfId="0" applyFill="1" applyBorder="1"/>
    <xf numFmtId="2" fontId="0" fillId="2" borderId="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8;&#1091;&#1089;&#1086;&#1074;&#1080;&#1082;_9&#1093;9_81&#1084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9х9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M21" sqref="M21"/>
    </sheetView>
  </sheetViews>
  <sheetFormatPr defaultRowHeight="15" x14ac:dyDescent="0.25"/>
  <cols>
    <col min="2" max="2" width="17.28515625" bestFit="1" customWidth="1"/>
    <col min="3" max="3" width="35" style="4" customWidth="1"/>
    <col min="4" max="4" width="11.85546875" style="4" customWidth="1"/>
    <col min="5" max="5" width="9.140625" style="4"/>
    <col min="6" max="6" width="20.7109375" customWidth="1"/>
  </cols>
  <sheetData>
    <row r="1" spans="2:6" x14ac:dyDescent="0.25">
      <c r="C1"/>
      <c r="D1"/>
      <c r="E1"/>
    </row>
    <row r="2" spans="2:6" x14ac:dyDescent="0.25">
      <c r="C2" t="s">
        <v>40</v>
      </c>
      <c r="D2"/>
      <c r="E2"/>
    </row>
    <row r="3" spans="2:6" ht="15.75" thickBot="1" x14ac:dyDescent="0.3">
      <c r="C3"/>
      <c r="D3"/>
      <c r="E3"/>
    </row>
    <row r="4" spans="2:6" ht="21.75" thickBot="1" x14ac:dyDescent="0.4">
      <c r="B4" s="19" t="s">
        <v>41</v>
      </c>
      <c r="C4" s="1"/>
      <c r="D4" s="3"/>
      <c r="E4"/>
      <c r="F4" s="20">
        <f>F21+F24+F36+F46+F53+F64+F65+F66</f>
        <v>0</v>
      </c>
    </row>
    <row r="5" spans="2:6" x14ac:dyDescent="0.25">
      <c r="B5" s="2"/>
      <c r="C5" s="16" t="s">
        <v>42</v>
      </c>
      <c r="D5" s="21">
        <v>81</v>
      </c>
      <c r="E5"/>
    </row>
    <row r="6" spans="2:6" x14ac:dyDescent="0.25">
      <c r="B6" s="2"/>
      <c r="C6" s="16" t="s">
        <v>43</v>
      </c>
      <c r="D6" s="21">
        <v>72</v>
      </c>
      <c r="E6"/>
    </row>
    <row r="7" spans="2:6" x14ac:dyDescent="0.25">
      <c r="B7" s="2"/>
      <c r="C7" s="16" t="s">
        <v>44</v>
      </c>
      <c r="D7" s="21">
        <v>81</v>
      </c>
      <c r="E7"/>
    </row>
    <row r="8" spans="2:6" x14ac:dyDescent="0.25">
      <c r="B8" s="2"/>
      <c r="C8" s="16" t="s">
        <v>45</v>
      </c>
      <c r="D8" s="21">
        <v>0</v>
      </c>
      <c r="E8"/>
    </row>
    <row r="9" spans="2:6" x14ac:dyDescent="0.25">
      <c r="B9" s="2"/>
      <c r="C9" s="16" t="s">
        <v>46</v>
      </c>
      <c r="D9" s="21">
        <v>9</v>
      </c>
      <c r="E9"/>
    </row>
    <row r="10" spans="2:6" x14ac:dyDescent="0.25">
      <c r="B10" s="2"/>
      <c r="C10" s="16" t="s">
        <v>47</v>
      </c>
      <c r="D10" s="21">
        <v>9</v>
      </c>
      <c r="E10"/>
    </row>
    <row r="11" spans="2:6" x14ac:dyDescent="0.25">
      <c r="B11" s="2"/>
      <c r="C11" s="16" t="s">
        <v>48</v>
      </c>
      <c r="D11" s="21">
        <v>9</v>
      </c>
      <c r="E11"/>
    </row>
    <row r="12" spans="2:6" x14ac:dyDescent="0.25">
      <c r="B12" s="2"/>
      <c r="C12" s="16" t="s">
        <v>49</v>
      </c>
      <c r="D12" s="21">
        <v>2.4300000000000002</v>
      </c>
      <c r="E12"/>
    </row>
    <row r="13" spans="2:6" x14ac:dyDescent="0.25">
      <c r="B13" s="2"/>
      <c r="C13" s="16" t="s">
        <v>50</v>
      </c>
      <c r="D13" s="21">
        <v>3.7800000000000002</v>
      </c>
      <c r="E13"/>
    </row>
    <row r="14" spans="2:6" x14ac:dyDescent="0.25">
      <c r="B14" s="2"/>
      <c r="C14" s="16" t="s">
        <v>51</v>
      </c>
      <c r="D14" s="21">
        <v>0.1</v>
      </c>
      <c r="E14"/>
    </row>
    <row r="15" spans="2:6" x14ac:dyDescent="0.25">
      <c r="B15" s="2"/>
      <c r="C15" s="16" t="s">
        <v>52</v>
      </c>
      <c r="D15" s="21">
        <v>72</v>
      </c>
      <c r="E15"/>
    </row>
    <row r="16" spans="2:6" x14ac:dyDescent="0.25">
      <c r="B16" s="2"/>
      <c r="C16" s="16" t="s">
        <v>53</v>
      </c>
      <c r="D16" s="21">
        <v>0</v>
      </c>
      <c r="E16"/>
    </row>
    <row r="17" spans="2:6" x14ac:dyDescent="0.25">
      <c r="B17" s="2"/>
      <c r="C17" s="16" t="s">
        <v>54</v>
      </c>
      <c r="D17" s="21">
        <v>80.319999999999993</v>
      </c>
      <c r="E17"/>
    </row>
    <row r="18" spans="2:6" x14ac:dyDescent="0.25">
      <c r="B18" s="2"/>
      <c r="C18" s="16" t="s">
        <v>55</v>
      </c>
      <c r="D18" s="21">
        <v>105.48</v>
      </c>
      <c r="E18"/>
    </row>
    <row r="19" spans="2:6" x14ac:dyDescent="0.25">
      <c r="B19" s="2"/>
      <c r="C19" s="16" t="s">
        <v>56</v>
      </c>
      <c r="D19" s="22">
        <v>5.05</v>
      </c>
      <c r="E19"/>
    </row>
    <row r="20" spans="2:6" x14ac:dyDescent="0.25">
      <c r="B20" s="2"/>
      <c r="C20" s="16" t="s">
        <v>57</v>
      </c>
      <c r="D20" s="21">
        <v>1</v>
      </c>
      <c r="E20"/>
    </row>
    <row r="21" spans="2:6" x14ac:dyDescent="0.25">
      <c r="B21" s="5" t="s">
        <v>0</v>
      </c>
      <c r="C21" s="6"/>
      <c r="D21" s="6"/>
      <c r="E21" s="6"/>
      <c r="F21" s="5">
        <f>SUM(F22:F23)</f>
        <v>0</v>
      </c>
    </row>
    <row r="22" spans="2:6" x14ac:dyDescent="0.25">
      <c r="B22" s="7"/>
      <c r="C22" s="6" t="s">
        <v>1</v>
      </c>
      <c r="D22" s="8"/>
      <c r="E22" s="6"/>
      <c r="F22" s="7"/>
    </row>
    <row r="23" spans="2:6" x14ac:dyDescent="0.25">
      <c r="B23" s="7"/>
      <c r="C23" s="6" t="s">
        <v>2</v>
      </c>
      <c r="D23" s="8">
        <v>4.5</v>
      </c>
      <c r="E23" s="6"/>
      <c r="F23" s="7">
        <f>D23*E23*2</f>
        <v>0</v>
      </c>
    </row>
    <row r="24" spans="2:6" x14ac:dyDescent="0.25">
      <c r="B24" s="5" t="s">
        <v>3</v>
      </c>
      <c r="C24" s="9"/>
      <c r="D24" s="10"/>
      <c r="E24" s="9"/>
      <c r="F24" s="11">
        <f>SUM(F25:F35)</f>
        <v>0</v>
      </c>
    </row>
    <row r="25" spans="2:6" x14ac:dyDescent="0.25">
      <c r="B25" s="12"/>
      <c r="C25" s="6" t="s">
        <v>4</v>
      </c>
      <c r="D25" s="10">
        <v>1.2600000000000002</v>
      </c>
      <c r="E25" s="9"/>
      <c r="F25" s="12">
        <f t="shared" ref="F25:F30" si="0">E25*D25</f>
        <v>0</v>
      </c>
    </row>
    <row r="26" spans="2:6" x14ac:dyDescent="0.25">
      <c r="B26" s="12"/>
      <c r="C26" s="9" t="s">
        <v>5</v>
      </c>
      <c r="D26" s="10">
        <v>1.2149999999999999</v>
      </c>
      <c r="E26" s="9"/>
      <c r="F26" s="12">
        <f t="shared" si="0"/>
        <v>0</v>
      </c>
    </row>
    <row r="27" spans="2:6" x14ac:dyDescent="0.25">
      <c r="B27" s="12"/>
      <c r="C27" s="6" t="s">
        <v>6</v>
      </c>
      <c r="D27" s="10">
        <v>79.2</v>
      </c>
      <c r="E27" s="9"/>
      <c r="F27" s="12">
        <f t="shared" si="0"/>
        <v>0</v>
      </c>
    </row>
    <row r="28" spans="2:6" x14ac:dyDescent="0.25">
      <c r="B28" s="12"/>
      <c r="C28" s="6" t="s">
        <v>7</v>
      </c>
      <c r="D28" s="10">
        <v>0.45</v>
      </c>
      <c r="E28" s="9"/>
      <c r="F28" s="12">
        <f t="shared" si="0"/>
        <v>0</v>
      </c>
    </row>
    <row r="29" spans="2:6" x14ac:dyDescent="0.25">
      <c r="B29" s="12"/>
      <c r="C29" s="9" t="s">
        <v>8</v>
      </c>
      <c r="D29" s="10">
        <v>89.100000000000009</v>
      </c>
      <c r="E29" s="9"/>
      <c r="F29" s="13">
        <f t="shared" si="0"/>
        <v>0</v>
      </c>
    </row>
    <row r="30" spans="2:6" x14ac:dyDescent="0.25">
      <c r="B30" s="12"/>
      <c r="C30" s="6" t="s">
        <v>9</v>
      </c>
      <c r="D30" s="10">
        <v>129.6</v>
      </c>
      <c r="E30" s="9"/>
      <c r="F30" s="13">
        <f t="shared" si="0"/>
        <v>0</v>
      </c>
    </row>
    <row r="31" spans="2:6" x14ac:dyDescent="0.25">
      <c r="B31" s="12"/>
      <c r="C31" s="9" t="s">
        <v>10</v>
      </c>
      <c r="D31" s="10">
        <v>72</v>
      </c>
      <c r="E31" s="9"/>
      <c r="F31" s="13">
        <f>D31*E31</f>
        <v>0</v>
      </c>
    </row>
    <row r="32" spans="2:6" x14ac:dyDescent="0.25">
      <c r="B32" s="12"/>
      <c r="C32" s="9" t="s">
        <v>11</v>
      </c>
      <c r="D32" s="10">
        <v>1</v>
      </c>
      <c r="E32" s="9"/>
      <c r="F32" s="13">
        <f>D32*E32</f>
        <v>0</v>
      </c>
    </row>
    <row r="33" spans="2:6" x14ac:dyDescent="0.25">
      <c r="B33" s="12"/>
      <c r="C33" s="9" t="s">
        <v>12</v>
      </c>
      <c r="D33" s="10">
        <v>1.625</v>
      </c>
      <c r="E33" s="9"/>
      <c r="F33" s="13">
        <f>D33*E33</f>
        <v>0</v>
      </c>
    </row>
    <row r="34" spans="2:6" x14ac:dyDescent="0.25">
      <c r="B34" s="12"/>
      <c r="C34" s="9" t="s">
        <v>13</v>
      </c>
      <c r="D34" s="10">
        <v>4.5500000000000007</v>
      </c>
      <c r="E34" s="9"/>
      <c r="F34" s="13">
        <f>D34*E34</f>
        <v>0</v>
      </c>
    </row>
    <row r="35" spans="2:6" x14ac:dyDescent="0.25">
      <c r="B35" s="12"/>
      <c r="C35" s="9" t="s">
        <v>14</v>
      </c>
      <c r="D35" s="10">
        <v>1</v>
      </c>
      <c r="E35" s="9"/>
      <c r="F35" s="12">
        <f>D35*E35</f>
        <v>0</v>
      </c>
    </row>
    <row r="36" spans="2:6" x14ac:dyDescent="0.25">
      <c r="B36" s="14" t="s">
        <v>15</v>
      </c>
      <c r="C36" s="6"/>
      <c r="D36" s="8"/>
      <c r="E36" s="6"/>
      <c r="F36" s="15">
        <f>SUM(F37:F45)</f>
        <v>0</v>
      </c>
    </row>
    <row r="37" spans="2:6" x14ac:dyDescent="0.25">
      <c r="B37" s="16"/>
      <c r="C37" s="6" t="s">
        <v>16</v>
      </c>
      <c r="D37" s="8">
        <v>24.817499999999995</v>
      </c>
      <c r="E37" s="6"/>
      <c r="F37" s="13">
        <f>D37*E37</f>
        <v>0</v>
      </c>
    </row>
    <row r="38" spans="2:6" x14ac:dyDescent="0.25">
      <c r="B38" s="16"/>
      <c r="C38" s="6" t="s">
        <v>17</v>
      </c>
      <c r="D38" s="8">
        <v>2.4299999999999997</v>
      </c>
      <c r="E38" s="6"/>
      <c r="F38" s="13">
        <f>D38*E38</f>
        <v>0</v>
      </c>
    </row>
    <row r="39" spans="2:6" x14ac:dyDescent="0.25">
      <c r="B39" s="14"/>
      <c r="C39" s="6" t="s">
        <v>18</v>
      </c>
      <c r="D39" s="8">
        <v>0</v>
      </c>
      <c r="E39" s="6"/>
      <c r="F39" s="13">
        <f t="shared" ref="F39:F51" si="1">D39*E39</f>
        <v>0</v>
      </c>
    </row>
    <row r="40" spans="2:6" x14ac:dyDescent="0.25">
      <c r="B40" s="14"/>
      <c r="C40" s="6" t="s">
        <v>19</v>
      </c>
      <c r="D40" s="8">
        <v>0</v>
      </c>
      <c r="E40" s="6"/>
      <c r="F40" s="13">
        <f t="shared" si="1"/>
        <v>0</v>
      </c>
    </row>
    <row r="41" spans="2:6" x14ac:dyDescent="0.25">
      <c r="B41" s="14"/>
      <c r="C41" s="6" t="s">
        <v>20</v>
      </c>
      <c r="D41" s="8">
        <v>0</v>
      </c>
      <c r="E41" s="6"/>
      <c r="F41" s="13">
        <f t="shared" si="1"/>
        <v>0</v>
      </c>
    </row>
    <row r="42" spans="2:6" x14ac:dyDescent="0.25">
      <c r="B42" s="14"/>
      <c r="C42" s="6" t="s">
        <v>21</v>
      </c>
      <c r="D42" s="8"/>
      <c r="E42" s="6"/>
      <c r="F42" s="13">
        <f t="shared" si="1"/>
        <v>0</v>
      </c>
    </row>
    <row r="43" spans="2:6" x14ac:dyDescent="0.25">
      <c r="B43" s="14"/>
      <c r="C43" s="6" t="s">
        <v>22</v>
      </c>
      <c r="D43" s="8">
        <v>300</v>
      </c>
      <c r="E43" s="6"/>
      <c r="F43" s="13">
        <f t="shared" si="1"/>
        <v>0</v>
      </c>
    </row>
    <row r="44" spans="2:6" x14ac:dyDescent="0.25">
      <c r="B44" s="14"/>
      <c r="C44" s="9" t="s">
        <v>13</v>
      </c>
      <c r="D44" s="8">
        <v>27.247499999999995</v>
      </c>
      <c r="E44" s="6"/>
      <c r="F44" s="13">
        <f t="shared" si="1"/>
        <v>0</v>
      </c>
    </row>
    <row r="45" spans="2:6" x14ac:dyDescent="0.25">
      <c r="B45" s="14"/>
      <c r="C45" s="6" t="s">
        <v>23</v>
      </c>
      <c r="D45" s="8">
        <v>1</v>
      </c>
      <c r="E45" s="6"/>
      <c r="F45" s="13">
        <f t="shared" si="1"/>
        <v>0</v>
      </c>
    </row>
    <row r="46" spans="2:6" x14ac:dyDescent="0.25">
      <c r="B46" s="14" t="s">
        <v>24</v>
      </c>
      <c r="C46" s="6"/>
      <c r="D46" s="8"/>
      <c r="E46" s="6"/>
      <c r="F46" s="13">
        <f t="shared" si="1"/>
        <v>0</v>
      </c>
    </row>
    <row r="47" spans="2:6" x14ac:dyDescent="0.25">
      <c r="B47" s="14"/>
      <c r="C47" s="6" t="s">
        <v>25</v>
      </c>
      <c r="D47" s="8">
        <v>4</v>
      </c>
      <c r="E47" s="6"/>
      <c r="F47" s="13">
        <f t="shared" si="1"/>
        <v>0</v>
      </c>
    </row>
    <row r="48" spans="2:6" x14ac:dyDescent="0.25">
      <c r="B48" s="14"/>
      <c r="C48" s="6" t="s">
        <v>26</v>
      </c>
      <c r="D48" s="8">
        <v>2</v>
      </c>
      <c r="E48" s="6"/>
      <c r="F48" s="13">
        <f t="shared" si="1"/>
        <v>0</v>
      </c>
    </row>
    <row r="49" spans="2:6" x14ac:dyDescent="0.25">
      <c r="B49" s="14"/>
      <c r="C49" s="6" t="s">
        <v>27</v>
      </c>
      <c r="D49" s="8">
        <v>5.9399999999999995</v>
      </c>
      <c r="E49" s="6"/>
      <c r="F49" s="13">
        <f t="shared" si="1"/>
        <v>0</v>
      </c>
    </row>
    <row r="50" spans="2:6" x14ac:dyDescent="0.25">
      <c r="B50" s="14"/>
      <c r="C50" s="6" t="s">
        <v>28</v>
      </c>
      <c r="D50" s="8">
        <v>1</v>
      </c>
      <c r="E50" s="6"/>
      <c r="F50" s="13">
        <f t="shared" si="1"/>
        <v>0</v>
      </c>
    </row>
    <row r="51" spans="2:6" x14ac:dyDescent="0.25">
      <c r="B51" s="14"/>
      <c r="C51" s="6" t="s">
        <v>29</v>
      </c>
      <c r="D51" s="8">
        <v>86.61</v>
      </c>
      <c r="E51" s="6"/>
      <c r="F51" s="13">
        <f t="shared" si="1"/>
        <v>0</v>
      </c>
    </row>
    <row r="52" spans="2:6" x14ac:dyDescent="0.25">
      <c r="B52" s="14"/>
      <c r="C52" s="6" t="s">
        <v>14</v>
      </c>
      <c r="D52" s="8">
        <v>1</v>
      </c>
      <c r="E52" s="6"/>
      <c r="F52" s="13">
        <f>D52*E52</f>
        <v>0</v>
      </c>
    </row>
    <row r="53" spans="2:6" x14ac:dyDescent="0.25">
      <c r="B53" s="14" t="s">
        <v>30</v>
      </c>
      <c r="C53" s="6"/>
      <c r="D53" s="17">
        <v>105.48954499169817</v>
      </c>
      <c r="E53" s="6"/>
      <c r="F53" s="15">
        <f>SUM(F54:F62)</f>
        <v>0</v>
      </c>
    </row>
    <row r="54" spans="2:6" x14ac:dyDescent="0.25">
      <c r="B54" s="14"/>
      <c r="C54" s="6" t="s">
        <v>31</v>
      </c>
      <c r="D54" s="8">
        <v>1.5823431748754724</v>
      </c>
      <c r="E54" s="6"/>
      <c r="F54" s="13">
        <f t="shared" ref="F54:F59" si="2">D54*E54</f>
        <v>0</v>
      </c>
    </row>
    <row r="55" spans="2:6" x14ac:dyDescent="0.25">
      <c r="B55" s="14"/>
      <c r="C55" s="6" t="s">
        <v>32</v>
      </c>
      <c r="D55" s="8">
        <v>1.5823431748754724</v>
      </c>
      <c r="E55" s="6"/>
      <c r="F55" s="13">
        <f t="shared" si="2"/>
        <v>0</v>
      </c>
    </row>
    <row r="56" spans="2:6" x14ac:dyDescent="0.25">
      <c r="B56" s="14"/>
      <c r="C56" s="6" t="s">
        <v>33</v>
      </c>
      <c r="D56" s="8">
        <v>126.5874539900378</v>
      </c>
      <c r="E56" s="6"/>
      <c r="F56" s="13">
        <f t="shared" si="2"/>
        <v>0</v>
      </c>
    </row>
    <row r="57" spans="2:6" x14ac:dyDescent="0.25">
      <c r="B57" s="14"/>
      <c r="C57" s="6" t="s">
        <v>34</v>
      </c>
      <c r="D57" s="8">
        <v>96.384439923307625</v>
      </c>
      <c r="E57" s="6"/>
      <c r="F57" s="13">
        <f t="shared" si="2"/>
        <v>0</v>
      </c>
    </row>
    <row r="58" spans="2:6" x14ac:dyDescent="0.25">
      <c r="B58" s="14"/>
      <c r="C58" s="6" t="s">
        <v>35</v>
      </c>
      <c r="D58" s="8">
        <v>92.368421593169799</v>
      </c>
      <c r="E58" s="6"/>
      <c r="F58" s="13">
        <f t="shared" si="2"/>
        <v>0</v>
      </c>
    </row>
    <row r="59" spans="2:6" x14ac:dyDescent="0.25">
      <c r="B59" s="14"/>
      <c r="C59" s="6" t="s">
        <v>9</v>
      </c>
      <c r="D59" s="8">
        <v>158.23431748754726</v>
      </c>
      <c r="E59" s="6"/>
      <c r="F59" s="13">
        <f t="shared" si="2"/>
        <v>0</v>
      </c>
    </row>
    <row r="60" spans="2:6" x14ac:dyDescent="0.25">
      <c r="B60" s="14"/>
      <c r="C60" s="6" t="s">
        <v>10</v>
      </c>
      <c r="D60" s="8">
        <v>80.320366602756351</v>
      </c>
      <c r="E60" s="6"/>
      <c r="F60" s="13">
        <f>D60*E60</f>
        <v>0</v>
      </c>
    </row>
    <row r="61" spans="2:6" x14ac:dyDescent="0.25">
      <c r="B61" s="14"/>
      <c r="C61" s="6" t="s">
        <v>13</v>
      </c>
      <c r="D61" s="8">
        <v>3.1646863497509448</v>
      </c>
      <c r="E61" s="6"/>
      <c r="F61" s="13">
        <f>D61*E61</f>
        <v>0</v>
      </c>
    </row>
    <row r="62" spans="2:6" x14ac:dyDescent="0.25">
      <c r="B62" s="14"/>
      <c r="C62" s="6" t="s">
        <v>36</v>
      </c>
      <c r="D62" s="8">
        <v>105.48954499169817</v>
      </c>
      <c r="E62" s="6"/>
      <c r="F62" s="18">
        <f>D62*E62</f>
        <v>0</v>
      </c>
    </row>
    <row r="63" spans="2:6" x14ac:dyDescent="0.25">
      <c r="B63" s="14" t="s">
        <v>37</v>
      </c>
      <c r="C63" s="6"/>
      <c r="D63" s="8"/>
      <c r="E63" s="6"/>
      <c r="F63" s="16"/>
    </row>
    <row r="64" spans="2:6" x14ac:dyDescent="0.25">
      <c r="B64" s="14"/>
      <c r="C64" s="6" t="s">
        <v>38</v>
      </c>
      <c r="D64" s="8"/>
      <c r="E64" s="6"/>
      <c r="F64" s="14">
        <f>D64*E64</f>
        <v>0</v>
      </c>
    </row>
    <row r="65" spans="2:6" x14ac:dyDescent="0.25">
      <c r="B65" s="16"/>
      <c r="C65" s="6" t="s">
        <v>39</v>
      </c>
      <c r="D65" s="8"/>
      <c r="E65" s="6"/>
      <c r="F65" s="14">
        <f>D65*E65</f>
        <v>0</v>
      </c>
    </row>
    <row r="66" spans="2:6" x14ac:dyDescent="0.25">
      <c r="B66" s="16"/>
      <c r="C66" s="6"/>
      <c r="D66" s="6"/>
      <c r="E66" s="6"/>
      <c r="F66" s="1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Тип фундамента">
          <x14:formula1>
            <xm:f>[1]Данные!#REF!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ПСП</dc:creator>
  <cp:lastModifiedBy>ПСП</cp:lastModifiedBy>
  <dcterms:created xsi:type="dcterms:W3CDTF">2016-11-07T23:10:22Z</dcterms:created>
  <dcterms:modified xsi:type="dcterms:W3CDTF">2016-11-07T23:21:56Z</dcterms:modified>
</cp:coreProperties>
</file>