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6275" windowHeight="74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6" i="1" l="1"/>
  <c r="D21" i="1"/>
  <c r="D18" i="1"/>
  <c r="D16" i="1"/>
  <c r="D15" i="1"/>
  <c r="D12" i="1"/>
  <c r="D11" i="1"/>
  <c r="D10" i="1"/>
  <c r="D9" i="1"/>
</calcChain>
</file>

<file path=xl/sharedStrings.xml><?xml version="1.0" encoding="utf-8"?>
<sst xmlns="http://schemas.openxmlformats.org/spreadsheetml/2006/main" count="34" uniqueCount="22">
  <si>
    <t>Дом 6х7,5 с высотой 2,4 (1 этаж), 
 брусовой вариант, утепление 100 мм, кровля рулонная, мансарда с утеплением по кровле</t>
  </si>
  <si>
    <t>Данные</t>
  </si>
  <si>
    <t>площадь по полу</t>
  </si>
  <si>
    <t>м2</t>
  </si>
  <si>
    <t>жилая площадь</t>
  </si>
  <si>
    <t>жилая площадь 1й этаж</t>
  </si>
  <si>
    <t>жилая площадь мансарда</t>
  </si>
  <si>
    <t>площадь террас и балконов</t>
  </si>
  <si>
    <t>ширина</t>
  </si>
  <si>
    <t>м</t>
  </si>
  <si>
    <t>длина</t>
  </si>
  <si>
    <t>высота стен 1го этажа</t>
  </si>
  <si>
    <t>высота конька</t>
  </si>
  <si>
    <t>толщина утеплителя</t>
  </si>
  <si>
    <t>площадь утепления пола</t>
  </si>
  <si>
    <t>площадь утепления стен</t>
  </si>
  <si>
    <t>площадь утепление кровли</t>
  </si>
  <si>
    <t>окна</t>
  </si>
  <si>
    <t>двери</t>
  </si>
  <si>
    <t>шт</t>
  </si>
  <si>
    <t>Фундамент</t>
  </si>
  <si>
    <t>ФБС блоки 200х200х400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</si>
</sst>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 applyAlignment="1">
      <alignment horizontal="right"/>
    </xf>
    <xf numFmtId="0" fontId="0" fillId="3" borderId="2" xfId="0" applyFill="1" applyBorder="1"/>
    <xf numFmtId="2" fontId="0" fillId="3" borderId="2" xfId="0" applyNumberFormat="1" applyFill="1" applyBorder="1"/>
    <xf numFmtId="0" fontId="0" fillId="0" borderId="4" xfId="0" applyBorder="1"/>
    <xf numFmtId="0" fontId="0" fillId="0" borderId="5" xfId="0" applyBorder="1"/>
    <xf numFmtId="0" fontId="0" fillId="3" borderId="5" xfId="0" applyFill="1" applyBorder="1"/>
    <xf numFmtId="0" fontId="0" fillId="0" borderId="6" xfId="0" applyBorder="1" applyAlignment="1">
      <alignment horizontal="right"/>
    </xf>
    <xf numFmtId="0" fontId="0" fillId="0" borderId="0" xfId="0" applyBorder="1"/>
    <xf numFmtId="0" fontId="0" fillId="0" borderId="7" xfId="0" applyBorder="1"/>
    <xf numFmtId="0" fontId="1" fillId="0" borderId="8" xfId="0" applyFont="1" applyFill="1" applyBorder="1"/>
    <xf numFmtId="0" fontId="0" fillId="0" borderId="9" xfId="0" applyFill="1" applyBorder="1"/>
    <xf numFmtId="0" fontId="0" fillId="0" borderId="10" xfId="0" applyBorder="1"/>
    <xf numFmtId="0" fontId="0" fillId="0" borderId="11" xfId="0" applyFill="1" applyBorder="1"/>
    <xf numFmtId="0" fontId="0" fillId="0" borderId="5" xfId="0" applyFill="1" applyBorder="1"/>
    <xf numFmtId="2" fontId="0" fillId="0" borderId="5" xfId="0" applyNumberFormat="1" applyBorder="1"/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tabSelected="1" workbookViewId="0">
      <selection activeCell="I9" sqref="I9"/>
    </sheetView>
  </sheetViews>
  <sheetFormatPr defaultRowHeight="15" x14ac:dyDescent="0.25"/>
  <cols>
    <col min="2" max="2" width="17.28515625" bestFit="1" customWidth="1"/>
    <col min="3" max="3" width="35" customWidth="1"/>
    <col min="4" max="4" width="10.42578125" customWidth="1"/>
    <col min="5" max="5" width="10.28515625" customWidth="1"/>
  </cols>
  <sheetData>
    <row r="2" spans="2:5" ht="60" x14ac:dyDescent="0.25">
      <c r="C2" s="1" t="s">
        <v>0</v>
      </c>
    </row>
    <row r="3" spans="2:5" x14ac:dyDescent="0.25">
      <c r="C3" s="1"/>
    </row>
    <row r="4" spans="2:5" ht="15.75" thickBot="1" x14ac:dyDescent="0.3">
      <c r="C4" s="1"/>
    </row>
    <row r="5" spans="2:5" x14ac:dyDescent="0.25">
      <c r="B5" s="14" t="s">
        <v>20</v>
      </c>
      <c r="C5" s="15"/>
      <c r="D5" s="15"/>
      <c r="E5" s="16"/>
    </row>
    <row r="6" spans="2:5" ht="15.75" thickBot="1" x14ac:dyDescent="0.3">
      <c r="B6" s="17"/>
      <c r="C6" s="18" t="s">
        <v>21</v>
      </c>
      <c r="D6" s="19">
        <f>12*4</f>
        <v>48</v>
      </c>
      <c r="E6" s="20"/>
    </row>
    <row r="7" spans="2:5" x14ac:dyDescent="0.25">
      <c r="B7" s="2" t="s">
        <v>1</v>
      </c>
      <c r="C7" s="12"/>
      <c r="D7" s="12"/>
      <c r="E7" s="13"/>
    </row>
    <row r="8" spans="2:5" x14ac:dyDescent="0.25">
      <c r="B8" s="2"/>
      <c r="C8" s="3" t="s">
        <v>2</v>
      </c>
      <c r="D8" s="4">
        <v>78</v>
      </c>
      <c r="E8" s="5" t="s">
        <v>3</v>
      </c>
    </row>
    <row r="9" spans="2:5" x14ac:dyDescent="0.25">
      <c r="B9" s="2"/>
      <c r="C9" s="3" t="s">
        <v>4</v>
      </c>
      <c r="D9" s="4">
        <f>36+27</f>
        <v>63</v>
      </c>
      <c r="E9" s="5" t="s">
        <v>3</v>
      </c>
    </row>
    <row r="10" spans="2:5" x14ac:dyDescent="0.25">
      <c r="B10" s="2"/>
      <c r="C10" s="3" t="s">
        <v>5</v>
      </c>
      <c r="D10" s="4">
        <f>6*4.5</f>
        <v>27</v>
      </c>
      <c r="E10" s="5" t="s">
        <v>3</v>
      </c>
    </row>
    <row r="11" spans="2:5" x14ac:dyDescent="0.25">
      <c r="B11" s="2"/>
      <c r="C11" s="3" t="s">
        <v>6</v>
      </c>
      <c r="D11" s="4">
        <f>4.5*6</f>
        <v>27</v>
      </c>
      <c r="E11" s="5" t="s">
        <v>3</v>
      </c>
    </row>
    <row r="12" spans="2:5" x14ac:dyDescent="0.25">
      <c r="B12" s="2"/>
      <c r="C12" s="3" t="s">
        <v>7</v>
      </c>
      <c r="D12" s="4">
        <f>1.5*6+1.5*4.5</f>
        <v>15.75</v>
      </c>
      <c r="E12" s="5" t="s">
        <v>3</v>
      </c>
    </row>
    <row r="13" spans="2:5" x14ac:dyDescent="0.25">
      <c r="B13" s="2"/>
      <c r="C13" s="3" t="s">
        <v>8</v>
      </c>
      <c r="D13" s="4">
        <v>6</v>
      </c>
      <c r="E13" s="5" t="s">
        <v>9</v>
      </c>
    </row>
    <row r="14" spans="2:5" x14ac:dyDescent="0.25">
      <c r="B14" s="2"/>
      <c r="C14" s="3" t="s">
        <v>10</v>
      </c>
      <c r="D14" s="4">
        <v>7.5</v>
      </c>
      <c r="E14" s="5" t="s">
        <v>9</v>
      </c>
    </row>
    <row r="15" spans="2:5" x14ac:dyDescent="0.25">
      <c r="B15" s="2"/>
      <c r="C15" s="3" t="s">
        <v>11</v>
      </c>
      <c r="D15" s="4">
        <f>0.135*18</f>
        <v>2.4300000000000002</v>
      </c>
      <c r="E15" s="5" t="s">
        <v>9</v>
      </c>
    </row>
    <row r="16" spans="2:5" x14ac:dyDescent="0.25">
      <c r="B16" s="2"/>
      <c r="C16" s="3" t="s">
        <v>12</v>
      </c>
      <c r="D16" s="4">
        <f>2.1+0.135*10</f>
        <v>3.45</v>
      </c>
      <c r="E16" s="5" t="s">
        <v>9</v>
      </c>
    </row>
    <row r="17" spans="2:5" x14ac:dyDescent="0.25">
      <c r="B17" s="2"/>
      <c r="C17" s="3" t="s">
        <v>13</v>
      </c>
      <c r="D17" s="6">
        <v>0.1</v>
      </c>
      <c r="E17" s="5" t="s">
        <v>9</v>
      </c>
    </row>
    <row r="18" spans="2:5" x14ac:dyDescent="0.25">
      <c r="B18" s="2"/>
      <c r="C18" s="3" t="s">
        <v>14</v>
      </c>
      <c r="D18" s="4">
        <f>D13*4.5</f>
        <v>27</v>
      </c>
      <c r="E18" s="5" t="s">
        <v>3</v>
      </c>
    </row>
    <row r="19" spans="2:5" x14ac:dyDescent="0.25">
      <c r="B19" s="2"/>
      <c r="C19" s="3" t="s">
        <v>15</v>
      </c>
      <c r="D19" s="4">
        <v>0</v>
      </c>
      <c r="E19" s="5" t="s">
        <v>3</v>
      </c>
    </row>
    <row r="20" spans="2:5" x14ac:dyDescent="0.25">
      <c r="B20" s="2"/>
      <c r="C20" s="3" t="s">
        <v>16</v>
      </c>
      <c r="D20" s="4">
        <v>44.5</v>
      </c>
      <c r="E20" s="5" t="s">
        <v>3</v>
      </c>
    </row>
    <row r="21" spans="2:5" x14ac:dyDescent="0.25">
      <c r="B21" s="2"/>
      <c r="C21" s="3" t="s">
        <v>17</v>
      </c>
      <c r="D21" s="7">
        <f>4*1.2*1+1*0.5*0.5</f>
        <v>5.05</v>
      </c>
      <c r="E21" s="5" t="s">
        <v>3</v>
      </c>
    </row>
    <row r="22" spans="2:5" ht="15.75" thickBot="1" x14ac:dyDescent="0.3">
      <c r="B22" s="8"/>
      <c r="C22" s="9" t="s">
        <v>18</v>
      </c>
      <c r="D22" s="10">
        <v>1</v>
      </c>
      <c r="E22" s="11" t="s">
        <v>19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Тип фундамента">
          <x14:formula1>
            <xm:f>[1]Данные!#REF!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ПСП</dc:creator>
  <cp:lastModifiedBy>ПСП</cp:lastModifiedBy>
  <dcterms:created xsi:type="dcterms:W3CDTF">2017-01-11T07:55:02Z</dcterms:created>
  <dcterms:modified xsi:type="dcterms:W3CDTF">2017-01-11T07:59:19Z</dcterms:modified>
</cp:coreProperties>
</file>