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0730" windowHeight="11760" tabRatio="911"/>
  </bookViews>
  <sheets>
    <sheet name="Работы" sheetId="37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3" i="37" l="1"/>
  <c r="C23" i="37"/>
  <c r="C4" i="37" l="1"/>
  <c r="C5" i="37"/>
  <c r="C104" i="37" l="1"/>
  <c r="C105" i="37"/>
  <c r="C103" i="37"/>
  <c r="C102" i="37"/>
  <c r="C101" i="37"/>
  <c r="C100" i="37"/>
  <c r="C99" i="37"/>
  <c r="C74" i="37"/>
  <c r="C75" i="37"/>
  <c r="C76" i="37"/>
  <c r="C77" i="37"/>
  <c r="C78" i="37"/>
  <c r="C79" i="37"/>
  <c r="C80" i="37"/>
  <c r="C81" i="37"/>
  <c r="C82" i="37"/>
  <c r="C83" i="37"/>
  <c r="C84" i="37"/>
  <c r="C85" i="37"/>
  <c r="C86" i="37"/>
  <c r="C87" i="37"/>
  <c r="C88" i="37"/>
  <c r="C89" i="37"/>
  <c r="C90" i="37"/>
  <c r="C91" i="37"/>
  <c r="C92" i="37"/>
  <c r="C93" i="37"/>
  <c r="C94" i="37"/>
  <c r="C95" i="37"/>
  <c r="C96" i="37"/>
  <c r="C97" i="37"/>
  <c r="C98" i="37"/>
  <c r="C73" i="37"/>
  <c r="C72" i="37"/>
  <c r="C71" i="37"/>
  <c r="C70" i="37"/>
  <c r="C69" i="37"/>
  <c r="C68" i="37"/>
  <c r="C67" i="37"/>
  <c r="C66" i="37"/>
  <c r="C65" i="37"/>
  <c r="C64" i="37"/>
  <c r="C63" i="37"/>
  <c r="C58" i="37"/>
  <c r="C62" i="37"/>
  <c r="C61" i="37"/>
  <c r="C54" i="37"/>
  <c r="C55" i="37"/>
  <c r="C56" i="37"/>
  <c r="C57" i="37"/>
  <c r="C59" i="37"/>
  <c r="C60" i="37"/>
  <c r="C49" i="37"/>
  <c r="C50" i="37"/>
  <c r="C51" i="37"/>
  <c r="C52" i="37"/>
  <c r="C53" i="37"/>
  <c r="C47" i="37"/>
  <c r="C48" i="37"/>
  <c r="C46" i="37"/>
  <c r="C45" i="37"/>
  <c r="C44" i="37"/>
  <c r="C42" i="37"/>
  <c r="C41" i="37"/>
  <c r="C40" i="37"/>
  <c r="C39" i="37"/>
  <c r="C38" i="37"/>
  <c r="C37" i="37"/>
  <c r="C36" i="37"/>
  <c r="C35" i="37"/>
  <c r="C34" i="37"/>
  <c r="C33" i="37"/>
  <c r="C32" i="37"/>
  <c r="C31" i="37"/>
  <c r="C30" i="37"/>
  <c r="C29" i="37"/>
  <c r="C28" i="37"/>
  <c r="C27" i="37"/>
  <c r="C26" i="37"/>
  <c r="C25" i="37"/>
  <c r="C24" i="37"/>
  <c r="C22" i="37"/>
  <c r="C21" i="37"/>
  <c r="C20" i="37"/>
  <c r="C19" i="37"/>
  <c r="C18" i="37"/>
  <c r="C17" i="37"/>
  <c r="C16" i="37"/>
  <c r="C9" i="37"/>
  <c r="C10" i="37"/>
  <c r="C11" i="37"/>
  <c r="C12" i="37"/>
  <c r="C13" i="37"/>
  <c r="C14" i="37"/>
  <c r="C15" i="37"/>
  <c r="C8" i="37"/>
  <c r="C7" i="37"/>
  <c r="C6" i="37"/>
  <c r="C107" i="37" l="1"/>
  <c r="B107" i="37"/>
  <c r="C116" i="37"/>
  <c r="B116" i="37"/>
  <c r="B108" i="37" l="1"/>
</calcChain>
</file>

<file path=xl/sharedStrings.xml><?xml version="1.0" encoding="utf-8"?>
<sst xmlns="http://schemas.openxmlformats.org/spreadsheetml/2006/main" count="178" uniqueCount="144">
  <si>
    <t>Дополнительная информация</t>
  </si>
  <si>
    <t>Дата</t>
  </si>
  <si>
    <t>График платежей</t>
  </si>
  <si>
    <t>Монтаж кондиционеров</t>
  </si>
  <si>
    <t>Сборка мебели и кухни</t>
  </si>
  <si>
    <t>Подключение интернета</t>
  </si>
  <si>
    <t>Установка охранных систем</t>
  </si>
  <si>
    <t>Монтаж систем видеонаблюдения</t>
  </si>
  <si>
    <t>Установка дверей</t>
  </si>
  <si>
    <t>Установка натяжных потолков</t>
  </si>
  <si>
    <t>Погрузочно-разгрузочные работы</t>
  </si>
  <si>
    <t>Вынос и вывоз мусора</t>
  </si>
  <si>
    <t>Организационные работы</t>
  </si>
  <si>
    <t>Косметические изменения в проекте</t>
  </si>
  <si>
    <t>Ключевые изменения в проекте</t>
  </si>
  <si>
    <t>Дополнения проекта, не ведущие к увеличению объема работ, входят в стоимость</t>
  </si>
  <si>
    <t>Запоздавшие изменения в проекте</t>
  </si>
  <si>
    <t>Бурение, штробление и прокладывание всех кабелей по рекомендациям инженера входит в стоимость</t>
  </si>
  <si>
    <t>Подготовка проёмов, формирование геометрии помещений и подвод коммуникаций входит в стоимость</t>
  </si>
  <si>
    <t>Полная подготовка проёмов по рекомендациям замерщика входит в стоимость</t>
  </si>
  <si>
    <t>Штробление под трассы кондиционеров и подвод электропитания по рекомендациям инженера входит в стоимость</t>
  </si>
  <si>
    <t>Полная подготовка помещений, включая установку закладных и обработку черновых потолков, входит в стоимость</t>
  </si>
  <si>
    <t>Хранение, складирование и перемещение по объекту материалов, соответствующих данному этапу, входит в стоимость</t>
  </si>
  <si>
    <t>Закупка и доставка материалов</t>
  </si>
  <si>
    <t>Снабжение объекта материалами является обязанностью заказчика и выполняется управляющим по просьбе заказчика</t>
  </si>
  <si>
    <t>Уборка помещений, сбор мусора в мешки и вынос его на лестничную клетку входит в стоимость</t>
  </si>
  <si>
    <t>Отключение стояков, взаимодействие с инженерами субподрядчиков и другие подобные работы являются обязанностью заказчика</t>
  </si>
  <si>
    <t>Дополнения, для реализации которых необходимо переделать уже выполненную работу, не принимаются</t>
  </si>
  <si>
    <t>Изменения, ведущие к увеличению объема работ, оплачиваются соразмерно увеличению объёма работ</t>
  </si>
  <si>
    <t>Монтаж систем отопления</t>
  </si>
  <si>
    <t>Полная подготовка проёмов, формирование ниш и фальш-стен и обработка труб и стыков входят в стоимость</t>
  </si>
  <si>
    <t>В отчёт</t>
  </si>
  <si>
    <t>Платежи и поступления средств</t>
  </si>
  <si>
    <t>Материалы</t>
  </si>
  <si>
    <t>Итог:</t>
  </si>
  <si>
    <t>Перечень работ, оплачиваемых отдельно</t>
  </si>
  <si>
    <t>Не входит в общую стоимость работ</t>
  </si>
  <si>
    <t>Оплата работы мастеров</t>
  </si>
  <si>
    <t>Устройство временного электроснабжения</t>
  </si>
  <si>
    <t xml:space="preserve">Устройство временного водоснабжения </t>
  </si>
  <si>
    <t>Расценка</t>
  </si>
  <si>
    <t xml:space="preserve">Укрытие п/э мебели, дверей, окон, подоконников за предмет </t>
  </si>
  <si>
    <t xml:space="preserve">Кладка перегородок из влагостойкого ПГБ (8см) </t>
  </si>
  <si>
    <t>Объем</t>
  </si>
  <si>
    <t>Грунтовка потолков акриловая</t>
  </si>
  <si>
    <t>Шпаклевка потолка 1-й слой</t>
  </si>
  <si>
    <t>Шпаклевка потолка 2-й слой</t>
  </si>
  <si>
    <t>Шлифовка потолка механизированная</t>
  </si>
  <si>
    <t>Поклейка стеклообоев (паутинки) на потолок</t>
  </si>
  <si>
    <t>Шпаклевка потолка финишная (2 слоя)</t>
  </si>
  <si>
    <t>Шлифовка финишного слоя шпаклевки (потолки)</t>
  </si>
  <si>
    <t>Штукатурка границ ГКЛ потолков (с установкой уголков)</t>
  </si>
  <si>
    <t>Отделка границ закрытого ГКЛ потолка под покраску</t>
  </si>
  <si>
    <t xml:space="preserve">Покраска потолка в 2 слоя </t>
  </si>
  <si>
    <t xml:space="preserve">Устройство натяжных потолков </t>
  </si>
  <si>
    <t xml:space="preserve">Устройство легких точечных закладных </t>
  </si>
  <si>
    <t>Устройство усиленных точечных закладных</t>
  </si>
  <si>
    <t>кв.м</t>
  </si>
  <si>
    <t>шт</t>
  </si>
  <si>
    <t>объект</t>
  </si>
  <si>
    <t>Грунтовка стен бетоконтактом</t>
  </si>
  <si>
    <t>Штукатурка стен под шпатель</t>
  </si>
  <si>
    <t xml:space="preserve">Штукатурка стен под правило </t>
  </si>
  <si>
    <t>Штукатурка стен по маякам (толщиной до 3 см)</t>
  </si>
  <si>
    <t>Облицовка стен плиткой с размером сторон не менее 150 мм</t>
  </si>
  <si>
    <t xml:space="preserve">Затирка швов керамической плитки (моноколор) </t>
  </si>
  <si>
    <t xml:space="preserve">Грунтовка акриловая стен </t>
  </si>
  <si>
    <t xml:space="preserve">Шпаклевка стен 1-й слой </t>
  </si>
  <si>
    <t xml:space="preserve">Шпаклевка стен 2-й слой </t>
  </si>
  <si>
    <t xml:space="preserve">Шлифовка стен механизированная </t>
  </si>
  <si>
    <t>Грунтовка акриловая стен</t>
  </si>
  <si>
    <t>Поклейка флизелиновых обоев с шириной рулона 1 м</t>
  </si>
  <si>
    <t>Поклейка флизелиновых обоев с шириной рулона 1 м (с подбором рисунка)</t>
  </si>
  <si>
    <t xml:space="preserve">Поклейка флизелиновых обоев с шириной рулона менее 1 м (с подбором рисунка) </t>
  </si>
  <si>
    <t xml:space="preserve">Поклейка виниловых и сатиновых обоев </t>
  </si>
  <si>
    <t xml:space="preserve">Грунтовка пола бетоконтактом </t>
  </si>
  <si>
    <t>Устройство цементно-песчаной стяжки толщиной до 5 см</t>
  </si>
  <si>
    <t xml:space="preserve">Устройство цементно-песчаной стяжки толщиной до 8 см </t>
  </si>
  <si>
    <t xml:space="preserve">Установка армирующей сетки в стяжку </t>
  </si>
  <si>
    <t xml:space="preserve">Грунтовка под наливные полы акриловая </t>
  </si>
  <si>
    <t xml:space="preserve">Устройство нивелирующей стяжки до 3 мм </t>
  </si>
  <si>
    <t>Укладка плитки на пол с размером сторон не менее 150 мм</t>
  </si>
  <si>
    <t>Затирка швов керамической плитки (моноколор)</t>
  </si>
  <si>
    <t>Укладка плитки на пол с размером сторон не менее 150 мм гостинная</t>
  </si>
  <si>
    <t>Укладка ламината (с подложкой) спальня</t>
  </si>
  <si>
    <t>Установка плинтусов деревянных (или ПВХ на защелках) спальня</t>
  </si>
  <si>
    <t>Установка порожка  спальня</t>
  </si>
  <si>
    <t>Затирка швов керамической плитки (моноколор) гостинная</t>
  </si>
  <si>
    <t>Устройство плинтусов из плитки (готовый плинтус) гостинная</t>
  </si>
  <si>
    <t>Укладка ламината (с подложкой) детская</t>
  </si>
  <si>
    <t>Установка плинтусов деревянных (или ПВХ на защелках) детская</t>
  </si>
  <si>
    <t>Установка порожка  спальня детская</t>
  </si>
  <si>
    <t>Штробление отверстий в кирпиче, блоках</t>
  </si>
  <si>
    <t>Штроба каналов 20 мм в кирпиче, блоках</t>
  </si>
  <si>
    <t>м.п.</t>
  </si>
  <si>
    <t>Штроба каналов 150*40 мм в кирпиче, блоках</t>
  </si>
  <si>
    <t>Установка встроенного электрощитка</t>
  </si>
  <si>
    <t>Установка подрозетников</t>
  </si>
  <si>
    <t>Монтаж распаечных коробок</t>
  </si>
  <si>
    <t xml:space="preserve">Подключение автоматов однополюсных </t>
  </si>
  <si>
    <t xml:space="preserve">Подключение автоматов двухполюсных и УЗО </t>
  </si>
  <si>
    <t>Укладка проводов в штробе с заделкой штробы</t>
  </si>
  <si>
    <t xml:space="preserve">Укладка проводов в гофрорукаве </t>
  </si>
  <si>
    <t>Укладка проводов в кабельканале</t>
  </si>
  <si>
    <t xml:space="preserve">Укладка теплого пола (маты) </t>
  </si>
  <si>
    <t xml:space="preserve">Установка розеток/выключателей </t>
  </si>
  <si>
    <t xml:space="preserve">Установка терморегулятора теплого пола </t>
  </si>
  <si>
    <t>Установка встроенного (точечного) светильника</t>
  </si>
  <si>
    <t xml:space="preserve">Установка люстры (без сборки) </t>
  </si>
  <si>
    <t>Штробление в кирпиче, блоках под щиток 36 модуля</t>
  </si>
  <si>
    <t>Сборка щитка на 36 модулей</t>
  </si>
  <si>
    <t xml:space="preserve">Устройство гидроизоляции обмазочной (в 2 слоя) </t>
  </si>
  <si>
    <t xml:space="preserve">Штроба 40*40 (для напорных труб) в кирпиче </t>
  </si>
  <si>
    <t xml:space="preserve">Штроба 60*60 (для канализации) в кирпиче </t>
  </si>
  <si>
    <t xml:space="preserve">Разводка ГВС и ХВС </t>
  </si>
  <si>
    <t>Разводка канализации</t>
  </si>
  <si>
    <t xml:space="preserve">Установка 1-ной монтажной планки со штробой </t>
  </si>
  <si>
    <t>Установка 2-ной монтажной планки со штробой</t>
  </si>
  <si>
    <t xml:space="preserve">Установка углового крана с отражателем </t>
  </si>
  <si>
    <t>Устройство люка-невидимки из плитки (с монтажом механизма)</t>
  </si>
  <si>
    <t>Укрытие пола оргалитом</t>
  </si>
  <si>
    <t>Установка смесителей</t>
  </si>
  <si>
    <t xml:space="preserve">Установка полотенцесушителя </t>
  </si>
  <si>
    <t xml:space="preserve">Установка вентилятора </t>
  </si>
  <si>
    <t>Устройство натяжных потолков по керамической плитке</t>
  </si>
  <si>
    <t>Подключение стиральной машины</t>
  </si>
  <si>
    <t>Установка и подключение мойдодыра</t>
  </si>
  <si>
    <t>Установка подвесного унитаза</t>
  </si>
  <si>
    <t xml:space="preserve">Установка ванны акриловой </t>
  </si>
  <si>
    <t>Установка экрана ванны</t>
  </si>
  <si>
    <t>Навес мебели (тумбочки, шкафчики)</t>
  </si>
  <si>
    <t>Установка водонагревателя накопительного</t>
  </si>
  <si>
    <t>Установка душевой панели с подсолнухом</t>
  </si>
  <si>
    <t>Врезка в вентиляционный короб</t>
  </si>
  <si>
    <t xml:space="preserve">Монтаж вентиляционного канала </t>
  </si>
  <si>
    <t>Устройство сплошного ГКЛ потолка в 1 слой</t>
  </si>
  <si>
    <t>Границы потолка закрытого прямолинейного</t>
  </si>
  <si>
    <t>Установка пластиковых подоконников до 300 мм</t>
  </si>
  <si>
    <t>Штукатурка откосов оконных и входной двери</t>
  </si>
  <si>
    <t xml:space="preserve">Отделка откосов под покраску (без поклейки стеклообоев) </t>
  </si>
  <si>
    <t xml:space="preserve">Стоимость работы </t>
  </si>
  <si>
    <t>Работы</t>
  </si>
  <si>
    <t>Шумоизоляция стен (Шуманет по направляющим + обшивка ГВЛ 2 слоя) см слайд №7</t>
  </si>
  <si>
    <t>Шумоизоляция потолка (Шуманет по направляющим + обшивка ГВЛ 2 слоя) см слайд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</si>
</sst>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&quot;руб.&quot;_-;\-* #,##0.00\ &quot;руб.&quot;_-;_-* &quot;-&quot;??\ &quot;руб.&quot;_-;_-@_-"/>
    <numFmt numFmtId="165" formatCode="dd/mm/yy;@"/>
    <numFmt numFmtId="166" formatCode="#,##0\ &quot;руб.&quot;"/>
    <numFmt numFmtId="167" formatCode="#,##0\ _р_у_б_."/>
    <numFmt numFmtId="168" formatCode="[$-419]dd\ mmm\ yy;@"/>
  </numFmts>
  <fonts count="12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u/>
      <sz val="10"/>
      <color theme="1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u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0" tint="-0.34998626667073579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8">
    <xf numFmtId="0" fontId="0" fillId="0" borderId="0" xfId="0"/>
    <xf numFmtId="167" fontId="5" fillId="0" borderId="0" xfId="0" applyNumberFormat="1" applyFont="1" applyAlignment="1" applyProtection="1">
      <alignment horizontal="center" vertical="center" wrapText="1"/>
    </xf>
    <xf numFmtId="166" fontId="6" fillId="0" borderId="0" xfId="0" applyNumberFormat="1" applyFont="1" applyAlignment="1" applyProtection="1">
      <alignment vertical="center" wrapText="1"/>
      <protection locked="0"/>
    </xf>
    <xf numFmtId="167" fontId="6" fillId="0" borderId="0" xfId="0" applyNumberFormat="1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166" fontId="9" fillId="0" borderId="0" xfId="0" applyNumberFormat="1" applyFont="1" applyAlignment="1" applyProtection="1">
      <alignment horizontal="right" vertical="center" wrapText="1"/>
    </xf>
    <xf numFmtId="167" fontId="9" fillId="0" borderId="0" xfId="0" applyNumberFormat="1" applyFont="1" applyAlignment="1" applyProtection="1">
      <alignment horizontal="center" vertical="center" wrapText="1"/>
    </xf>
    <xf numFmtId="164" fontId="4" fillId="0" borderId="0" xfId="38" applyFont="1" applyAlignment="1" applyProtection="1">
      <alignment horizontal="center" vertical="center" wrapText="1"/>
    </xf>
    <xf numFmtId="167" fontId="4" fillId="0" borderId="0" xfId="0" applyNumberFormat="1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167" fontId="6" fillId="0" borderId="0" xfId="0" applyNumberFormat="1" applyFont="1" applyAlignment="1" applyProtection="1">
      <alignment vertical="center" wrapText="1"/>
    </xf>
    <xf numFmtId="166" fontId="6" fillId="0" borderId="0" xfId="0" applyNumberFormat="1" applyFont="1" applyAlignment="1" applyProtection="1">
      <alignment vertical="center" wrapText="1"/>
    </xf>
    <xf numFmtId="0" fontId="6" fillId="0" borderId="0" xfId="0" applyFont="1" applyAlignment="1" applyProtection="1">
      <alignment vertical="center" wrapText="1"/>
    </xf>
    <xf numFmtId="166" fontId="6" fillId="0" borderId="0" xfId="0" applyNumberFormat="1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168" fontId="6" fillId="0" borderId="0" xfId="0" applyNumberFormat="1" applyFont="1" applyAlignment="1" applyProtection="1">
      <alignment vertical="center" wrapText="1"/>
    </xf>
    <xf numFmtId="166" fontId="6" fillId="0" borderId="0" xfId="0" applyNumberFormat="1" applyFont="1" applyAlignment="1" applyProtection="1">
      <alignment horizontal="right" vertical="center" wrapText="1"/>
    </xf>
    <xf numFmtId="166" fontId="6" fillId="0" borderId="0" xfId="0" applyNumberFormat="1" applyFont="1" applyAlignment="1" applyProtection="1">
      <alignment horizontal="center" vertical="center" wrapText="1"/>
    </xf>
    <xf numFmtId="166" fontId="8" fillId="0" borderId="0" xfId="0" applyNumberFormat="1" applyFont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167" fontId="5" fillId="0" borderId="0" xfId="0" applyNumberFormat="1" applyFont="1" applyAlignment="1" applyProtection="1">
      <alignment horizontal="center" vertical="center" wrapText="1"/>
    </xf>
    <xf numFmtId="168" fontId="6" fillId="0" borderId="0" xfId="0" applyNumberFormat="1" applyFont="1" applyAlignment="1" applyProtection="1">
      <alignment vertical="center" wrapText="1"/>
      <protection locked="0"/>
    </xf>
    <xf numFmtId="168" fontId="11" fillId="0" borderId="0" xfId="0" applyNumberFormat="1" applyFont="1" applyAlignment="1" applyProtection="1">
      <alignment vertical="center" wrapText="1"/>
    </xf>
    <xf numFmtId="166" fontId="11" fillId="0" borderId="0" xfId="0" applyNumberFormat="1" applyFont="1" applyAlignment="1" applyProtection="1">
      <alignment horizontal="right" vertical="center" wrapText="1"/>
    </xf>
    <xf numFmtId="165" fontId="2" fillId="0" borderId="0" xfId="35" applyNumberFormat="1" applyAlignment="1">
      <alignment horizontal="center" vertical="center"/>
    </xf>
    <xf numFmtId="0" fontId="4" fillId="2" borderId="0" xfId="0" applyFont="1" applyFill="1" applyAlignment="1" applyProtection="1">
      <alignment vertical="center"/>
    </xf>
    <xf numFmtId="166" fontId="6" fillId="2" borderId="0" xfId="0" applyNumberFormat="1" applyFont="1" applyFill="1" applyAlignment="1" applyProtection="1">
      <alignment horizontal="right" vertical="center" wrapText="1"/>
    </xf>
    <xf numFmtId="166" fontId="6" fillId="3" borderId="0" xfId="0" applyNumberFormat="1" applyFont="1" applyFill="1" applyAlignment="1" applyProtection="1">
      <alignment horizontal="right" vertical="center" wrapText="1"/>
    </xf>
    <xf numFmtId="0" fontId="4" fillId="3" borderId="0" xfId="0" applyFont="1" applyFill="1" applyAlignment="1" applyProtection="1">
      <alignment vertical="center"/>
    </xf>
    <xf numFmtId="166" fontId="6" fillId="4" borderId="0" xfId="0" applyNumberFormat="1" applyFont="1" applyFill="1" applyAlignment="1" applyProtection="1">
      <alignment horizontal="right" vertical="center" wrapText="1"/>
    </xf>
    <xf numFmtId="0" fontId="4" fillId="4" borderId="0" xfId="0" applyFont="1" applyFill="1" applyAlignment="1" applyProtection="1">
      <alignment vertical="center"/>
    </xf>
    <xf numFmtId="166" fontId="6" fillId="5" borderId="0" xfId="0" applyNumberFormat="1" applyFont="1" applyFill="1" applyAlignment="1" applyProtection="1">
      <alignment horizontal="right" vertical="center" wrapText="1"/>
    </xf>
    <xf numFmtId="0" fontId="4" fillId="5" borderId="0" xfId="0" applyFont="1" applyFill="1" applyAlignment="1" applyProtection="1">
      <alignment vertical="center"/>
    </xf>
    <xf numFmtId="166" fontId="6" fillId="0" borderId="0" xfId="0" applyNumberFormat="1" applyFont="1" applyFill="1" applyAlignment="1" applyProtection="1">
      <alignment horizontal="right" vertical="center" wrapText="1"/>
    </xf>
    <xf numFmtId="166" fontId="6" fillId="6" borderId="0" xfId="0" applyNumberFormat="1" applyFont="1" applyFill="1" applyAlignment="1" applyProtection="1">
      <alignment horizontal="right" vertical="center" wrapText="1"/>
    </xf>
    <xf numFmtId="0" fontId="4" fillId="6" borderId="0" xfId="0" applyFont="1" applyFill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167" fontId="4" fillId="0" borderId="0" xfId="0" applyNumberFormat="1" applyFont="1" applyAlignment="1" applyProtection="1">
      <alignment horizontal="center" vertical="center" wrapText="1"/>
    </xf>
    <xf numFmtId="167" fontId="5" fillId="0" borderId="0" xfId="0" applyNumberFormat="1" applyFont="1" applyAlignment="1" applyProtection="1">
      <alignment horizontal="center" vertical="center" wrapText="1"/>
    </xf>
    <xf numFmtId="167" fontId="4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166" fontId="9" fillId="0" borderId="0" xfId="0" applyNumberFormat="1" applyFont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</xf>
    <xf numFmtId="0" fontId="4" fillId="7" borderId="0" xfId="0" applyFont="1" applyFill="1" applyAlignment="1" applyProtection="1">
      <alignment vertical="center"/>
    </xf>
  </cellXfs>
  <cellStyles count="72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/>
    <cellStyle name="Денежный 2" xfId="38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0" builtinId="9" hidden="1"/>
    <cellStyle name="Открывавшаяся гиперссылка" xfId="41" builtinId="9" hidden="1"/>
    <cellStyle name="Открывавшаяся гиперссылка" xfId="42" builtinId="9" hidden="1"/>
    <cellStyle name="Открывавшаяся гиперссылка" xfId="43" builtinId="9" hidden="1"/>
    <cellStyle name="Открывавшаяся гиперссылка" xfId="44" builtinId="9" hidden="1"/>
    <cellStyle name="Открывавшаяся гиперссылка" xfId="45" builtinId="9" hidden="1"/>
    <cellStyle name="Открывавшаяся гиперссылка" xfId="46" builtinId="9" hidden="1"/>
    <cellStyle name="Открывавшаяся гиперссылка" xfId="47" builtinId="9" hidden="1"/>
    <cellStyle name="Открывавшаяся гиперссылка" xfId="48" builtinId="9" hidden="1"/>
    <cellStyle name="Открывавшаяся гиперссылка" xfId="49" builtinId="9" hidden="1"/>
    <cellStyle name="Открывавшаяся гиперссылка" xfId="50" builtinId="9" hidden="1"/>
    <cellStyle name="Открывавшаяся гиперссылка" xfId="51" builtinId="9" hidden="1"/>
    <cellStyle name="Открывавшаяся гиперссылка" xfId="52" builtinId="9" hidden="1"/>
    <cellStyle name="Открывавшаяся гиперссылка" xfId="53" builtinId="9" hidden="1"/>
    <cellStyle name="Открывавшаяся гиперссылка" xfId="54" builtinId="9" hidden="1"/>
    <cellStyle name="Открывавшаяся гиперссылка" xfId="55" builtinId="9" hidden="1"/>
    <cellStyle name="Открывавшаяся гиперссылка" xfId="56" builtinId="9" hidden="1"/>
    <cellStyle name="Открывавшаяся гиперссылка" xfId="57" builtinId="9" hidden="1"/>
    <cellStyle name="Открывавшаяся гиперссылка" xfId="58" builtinId="9" hidden="1"/>
    <cellStyle name="Открывавшаяся гиперссылка" xfId="59" builtinId="9" hidden="1"/>
    <cellStyle name="Открывавшаяся гиперссылка" xfId="60" builtinId="9" hidden="1"/>
    <cellStyle name="Открывавшаяся гиперссылка" xfId="61" builtinId="9" hidden="1"/>
    <cellStyle name="Открывавшаяся гиперссылка" xfId="62" builtinId="9" hidden="1"/>
    <cellStyle name="Открывавшаяся гиперссылка" xfId="63" builtinId="9" hidden="1"/>
    <cellStyle name="Открывавшаяся гиперссылка" xfId="64" builtinId="9" hidden="1"/>
    <cellStyle name="Открывавшаяся гиперссылка" xfId="65" builtinId="9" hidden="1"/>
    <cellStyle name="Открывавшаяся гиперссылка" xfId="66" builtinId="9" hidden="1"/>
    <cellStyle name="Открывавшаяся гиперссылка" xfId="67" builtinId="9" hidden="1"/>
    <cellStyle name="Открывавшаяся гиперссылка" xfId="68" builtinId="9" hidden="1"/>
    <cellStyle name="Открывавшаяся гиперссылка" xfId="69" builtinId="9" hidden="1"/>
    <cellStyle name="Открывавшаяся гиперссылка" xfId="70" builtinId="9" hidden="1"/>
    <cellStyle name="Открывавшаяся гиперссылка" xfId="71" builtinId="9" hidden="1"/>
  </cellStyles>
  <dxfs count="2">
    <dxf>
      <font>
        <color rgb="FF9C0006"/>
      </font>
    </dxf>
    <dxf>
      <font>
        <color rgb="FF9C0006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Стоимость работ</c:v>
          </c:tx>
          <c:invertIfNegative val="0"/>
          <c:cat>
            <c:strRef>
              <c:f>Работы!$D$4:$D$104</c:f>
              <c:strCache>
                <c:ptCount val="101"/>
                <c:pt idx="0">
                  <c:v>Устройство временного электроснабжения</c:v>
                </c:pt>
                <c:pt idx="1">
                  <c:v>Устройство временного водоснабжения </c:v>
                </c:pt>
                <c:pt idx="2">
                  <c:v>Укрытие п/э мебели, дверей, окон, подоконников за предмет </c:v>
                </c:pt>
                <c:pt idx="3">
                  <c:v>Кладка перегородок из влагостойкого ПГБ (8см) </c:v>
                </c:pt>
                <c:pt idx="4">
                  <c:v>Грунтовка потолков акриловая</c:v>
                </c:pt>
                <c:pt idx="5">
                  <c:v>Шпаклевка потолка 1-й слой</c:v>
                </c:pt>
                <c:pt idx="6">
                  <c:v>Шпаклевка потолка 2-й слой</c:v>
                </c:pt>
                <c:pt idx="7">
                  <c:v>Шлифовка потолка механизированная</c:v>
                </c:pt>
                <c:pt idx="8">
                  <c:v>Поклейка стеклообоев (паутинки) на потолок</c:v>
                </c:pt>
                <c:pt idx="9">
                  <c:v>Шпаклевка потолка финишная (2 слоя)</c:v>
                </c:pt>
                <c:pt idx="10">
                  <c:v>Шлифовка финишного слоя шпаклевки (потолки)</c:v>
                </c:pt>
                <c:pt idx="11">
                  <c:v>Грунтовка потолков акриловая</c:v>
                </c:pt>
                <c:pt idx="12">
                  <c:v>Штукатурка границ ГКЛ потолков (с установкой уголков)</c:v>
                </c:pt>
                <c:pt idx="13">
                  <c:v>Отделка границ закрытого ГКЛ потолка под покраску</c:v>
                </c:pt>
                <c:pt idx="14">
                  <c:v>Покраска потолка в 2 слоя </c:v>
                </c:pt>
                <c:pt idx="15">
                  <c:v>Устройство натяжных потолков </c:v>
                </c:pt>
                <c:pt idx="16">
                  <c:v>Устройство легких точечных закладных </c:v>
                </c:pt>
                <c:pt idx="17">
                  <c:v>Устройство усиленных точечных закладных</c:v>
                </c:pt>
                <c:pt idx="18">
                  <c:v>Грунтовка стен бетоконтактом</c:v>
                </c:pt>
                <c:pt idx="19">
                  <c:v>Шумоизоляция стен (Шуманет по направляющим + обшивка ГВЛ 2 слоя) см слайд №7</c:v>
                </c:pt>
                <c:pt idx="20">
                  <c:v>Штукатурка стен под шпатель</c:v>
                </c:pt>
                <c:pt idx="21">
                  <c:v>Штукатурка стен под правило </c:v>
                </c:pt>
                <c:pt idx="22">
                  <c:v>Штукатурка стен по маякам (толщиной до 3 см)</c:v>
                </c:pt>
                <c:pt idx="23">
                  <c:v>Грунтовка стен бетоконтактом</c:v>
                </c:pt>
                <c:pt idx="24">
                  <c:v>Облицовка стен плиткой с размером сторон не менее 150 мм</c:v>
                </c:pt>
                <c:pt idx="25">
                  <c:v>Затирка швов керамической плитки (моноколор) </c:v>
                </c:pt>
                <c:pt idx="26">
                  <c:v>Грунтовка акриловая стен </c:v>
                </c:pt>
                <c:pt idx="27">
                  <c:v>Шпаклевка стен 1-й слой </c:v>
                </c:pt>
                <c:pt idx="28">
                  <c:v>Шпаклевка стен 2-й слой </c:v>
                </c:pt>
                <c:pt idx="29">
                  <c:v>Шлифовка стен механизированная </c:v>
                </c:pt>
                <c:pt idx="30">
                  <c:v>Грунтовка акриловая стен</c:v>
                </c:pt>
                <c:pt idx="31">
                  <c:v>Поклейка флизелиновых обоев с шириной рулона 1 м</c:v>
                </c:pt>
                <c:pt idx="32">
                  <c:v>Поклейка флизелиновых обоев с шириной рулона 1 м (с подбором рисунка)</c:v>
                </c:pt>
                <c:pt idx="33">
                  <c:v>Поклейка флизелиновых обоев с шириной рулона менее 1 м (с подбором рисунка) </c:v>
                </c:pt>
                <c:pt idx="34">
                  <c:v>Поклейка виниловых и сатиновых обоев </c:v>
                </c:pt>
                <c:pt idx="35">
                  <c:v>Грунтовка пола бетоконтактом </c:v>
                </c:pt>
                <c:pt idx="36">
                  <c:v>Устройство цементно-песчаной стяжки толщиной до 5 см</c:v>
                </c:pt>
                <c:pt idx="37">
                  <c:v>Устройство цементно-песчаной стяжки толщиной до 8 см </c:v>
                </c:pt>
                <c:pt idx="38">
                  <c:v>Установка армирующей сетки в стяжку </c:v>
                </c:pt>
                <c:pt idx="39">
                  <c:v>Шумоизоляция потолка (Шуманет по направляющим + обшивка ГВЛ 2 слоя) см слайд №3</c:v>
                </c:pt>
                <c:pt idx="40">
                  <c:v>Грунтовка под наливные полы акриловая </c:v>
                </c:pt>
                <c:pt idx="41">
                  <c:v>Устройство нивелирующей стяжки до 3 мм </c:v>
                </c:pt>
                <c:pt idx="42">
                  <c:v>Укладка плитки на пол с размером сторон не менее 150 мм гостинная</c:v>
                </c:pt>
                <c:pt idx="43">
                  <c:v>Затирка швов керамической плитки (моноколор) гостинная</c:v>
                </c:pt>
                <c:pt idx="44">
                  <c:v>Устройство плинтусов из плитки (готовый плинтус) гостинная</c:v>
                </c:pt>
                <c:pt idx="45">
                  <c:v>Укладка ламината (с подложкой) спальня</c:v>
                </c:pt>
                <c:pt idx="46">
                  <c:v>Установка плинтусов деревянных (или ПВХ на защелках) спальня</c:v>
                </c:pt>
                <c:pt idx="47">
                  <c:v>Установка порожка  спальня</c:v>
                </c:pt>
                <c:pt idx="48">
                  <c:v>Укладка ламината (с подложкой) детская</c:v>
                </c:pt>
                <c:pt idx="49">
                  <c:v>Установка плинтусов деревянных (или ПВХ на защелках) детская</c:v>
                </c:pt>
                <c:pt idx="50">
                  <c:v>Установка порожка  спальня детская</c:v>
                </c:pt>
                <c:pt idx="51">
                  <c:v>Штробление отверстий в кирпиче, блоках</c:v>
                </c:pt>
                <c:pt idx="52">
                  <c:v>Штроба каналов 20 мм в кирпиче, блоках</c:v>
                </c:pt>
                <c:pt idx="53">
                  <c:v>Штроба каналов 150*40 мм в кирпиче, блоках</c:v>
                </c:pt>
                <c:pt idx="54">
                  <c:v>Штробление в кирпиче, блоках под щиток 36 модуля</c:v>
                </c:pt>
                <c:pt idx="55">
                  <c:v>Установка встроенного электрощитка</c:v>
                </c:pt>
                <c:pt idx="56">
                  <c:v>Установка подрозетников</c:v>
                </c:pt>
                <c:pt idx="57">
                  <c:v>Монтаж распаечных коробок</c:v>
                </c:pt>
                <c:pt idx="58">
                  <c:v>Сборка щитка на 36 модулей</c:v>
                </c:pt>
                <c:pt idx="59">
                  <c:v>Подключение автоматов однополюсных </c:v>
                </c:pt>
                <c:pt idx="60">
                  <c:v>Подключение автоматов двухполюсных и УЗО </c:v>
                </c:pt>
                <c:pt idx="61">
                  <c:v>Укладка проводов в штробе с заделкой штробы</c:v>
                </c:pt>
                <c:pt idx="62">
                  <c:v>Укладка проводов в гофрорукаве </c:v>
                </c:pt>
                <c:pt idx="63">
                  <c:v>Укладка проводов в кабельканале</c:v>
                </c:pt>
                <c:pt idx="64">
                  <c:v>Укладка теплого пола (маты) </c:v>
                </c:pt>
                <c:pt idx="65">
                  <c:v>Установка розеток/выключателей </c:v>
                </c:pt>
                <c:pt idx="66">
                  <c:v>Установка терморегулятора теплого пола </c:v>
                </c:pt>
                <c:pt idx="67">
                  <c:v>Установка встроенного (точечного) светильника</c:v>
                </c:pt>
                <c:pt idx="68">
                  <c:v>Установка люстры (без сборки) </c:v>
                </c:pt>
                <c:pt idx="69">
                  <c:v>Устройство гидроизоляции обмазочной (в 2 слоя) </c:v>
                </c:pt>
                <c:pt idx="70">
                  <c:v>Штроба 40*40 (для напорных труб) в кирпиче </c:v>
                </c:pt>
                <c:pt idx="71">
                  <c:v>Штроба 60*60 (для канализации) в кирпиче </c:v>
                </c:pt>
                <c:pt idx="72">
                  <c:v>Разводка ГВС и ХВС </c:v>
                </c:pt>
                <c:pt idx="73">
                  <c:v>Разводка канализации</c:v>
                </c:pt>
                <c:pt idx="74">
                  <c:v>Установка 1-ной монтажной планки со штробой </c:v>
                </c:pt>
                <c:pt idx="75">
                  <c:v>Установка 2-ной монтажной планки со штробой</c:v>
                </c:pt>
                <c:pt idx="76">
                  <c:v>Установка углового крана с отражателем </c:v>
                </c:pt>
                <c:pt idx="77">
                  <c:v>Устройство люка-невидимки из плитки (с монтажом механизма)</c:v>
                </c:pt>
                <c:pt idx="78">
                  <c:v>Грунтовка стен бетоконтактом</c:v>
                </c:pt>
                <c:pt idx="79">
                  <c:v>Облицовка стен плиткой с размером сторон не менее 150 мм</c:v>
                </c:pt>
                <c:pt idx="80">
                  <c:v>Укладка плитки на пол с размером сторон не менее 150 мм</c:v>
                </c:pt>
                <c:pt idx="81">
                  <c:v>Затирка швов керамической плитки (моноколор)</c:v>
                </c:pt>
                <c:pt idx="82">
                  <c:v>Укрытие пола оргалитом</c:v>
                </c:pt>
                <c:pt idx="83">
                  <c:v>Установка ванны акриловой </c:v>
                </c:pt>
                <c:pt idx="84">
                  <c:v>Установка смесителей</c:v>
                </c:pt>
                <c:pt idx="85">
                  <c:v>Установка подвесного унитаза</c:v>
                </c:pt>
                <c:pt idx="86">
                  <c:v>Установка полотенцесушителя </c:v>
                </c:pt>
                <c:pt idx="87">
                  <c:v>Установка вентилятора </c:v>
                </c:pt>
                <c:pt idx="88">
                  <c:v>Устройство натяжных потолков по керамической плитке</c:v>
                </c:pt>
                <c:pt idx="89">
                  <c:v>Подключение стиральной машины</c:v>
                </c:pt>
                <c:pt idx="90">
                  <c:v>Установка и подключение мойдодыра</c:v>
                </c:pt>
                <c:pt idx="91">
                  <c:v>Установка экрана ванны</c:v>
                </c:pt>
                <c:pt idx="92">
                  <c:v>Навес мебели (тумбочки, шкафчики)</c:v>
                </c:pt>
                <c:pt idx="93">
                  <c:v>Установка водонагревателя накопительного</c:v>
                </c:pt>
                <c:pt idx="94">
                  <c:v>Установка душевой панели с подсолнухом</c:v>
                </c:pt>
                <c:pt idx="95">
                  <c:v>Врезка в вентиляционный короб</c:v>
                </c:pt>
                <c:pt idx="96">
                  <c:v>Монтаж вентиляционного канала </c:v>
                </c:pt>
                <c:pt idx="97">
                  <c:v>Устройство сплошного ГКЛ потолка в 1 слой</c:v>
                </c:pt>
                <c:pt idx="98">
                  <c:v>Границы потолка закрытого прямолинейного</c:v>
                </c:pt>
                <c:pt idx="99">
                  <c:v>Установка пластиковых подоконников до 300 мм</c:v>
                </c:pt>
                <c:pt idx="100">
                  <c:v>Штукатурка откосов оконных и входной двери</c:v>
                </c:pt>
              </c:strCache>
            </c:strRef>
          </c:cat>
          <c:val>
            <c:numRef>
              <c:f>Работы!$C$4:$C$105</c:f>
              <c:numCache>
                <c:formatCode>#,##0\ "руб."</c:formatCode>
                <c:ptCount val="1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038912"/>
        <c:axId val="144044800"/>
      </c:barChart>
      <c:catAx>
        <c:axId val="144038912"/>
        <c:scaling>
          <c:orientation val="maxMin"/>
        </c:scaling>
        <c:delete val="0"/>
        <c:axPos val="l"/>
        <c:majorTickMark val="out"/>
        <c:minorTickMark val="none"/>
        <c:tickLblPos val="nextTo"/>
        <c:crossAx val="144044800"/>
        <c:crosses val="autoZero"/>
        <c:auto val="1"/>
        <c:lblAlgn val="ctr"/>
        <c:lblOffset val="100"/>
        <c:noMultiLvlLbl val="0"/>
      </c:catAx>
      <c:valAx>
        <c:axId val="144044800"/>
        <c:scaling>
          <c:orientation val="minMax"/>
        </c:scaling>
        <c:delete val="0"/>
        <c:axPos val="t"/>
        <c:majorGridlines/>
        <c:numFmt formatCode="#,##0\ &quot;руб.&quot;" sourceLinked="1"/>
        <c:majorTickMark val="out"/>
        <c:minorTickMark val="none"/>
        <c:tickLblPos val="nextTo"/>
        <c:crossAx val="1440389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282347</xdr:colOff>
      <xdr:row>2</xdr:row>
      <xdr:rowOff>523875</xdr:rowOff>
    </xdr:from>
    <xdr:to>
      <xdr:col>27</xdr:col>
      <xdr:colOff>119062</xdr:colOff>
      <xdr:row>104</xdr:row>
      <xdr:rowOff>136751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-0.499984740745262"/>
  </sheetPr>
  <dimension ref="A1:G134"/>
  <sheetViews>
    <sheetView tabSelected="1" topLeftCell="A25" zoomScale="60" zoomScaleNormal="60" workbookViewId="0">
      <selection activeCell="D35" sqref="D35"/>
    </sheetView>
  </sheetViews>
  <sheetFormatPr defaultColWidth="10.85546875" defaultRowHeight="15" customHeight="1" x14ac:dyDescent="0.2"/>
  <cols>
    <col min="1" max="1" width="23.42578125" style="14" customWidth="1"/>
    <col min="2" max="3" width="23.42578125" style="15" customWidth="1"/>
    <col min="4" max="4" width="128" style="14" customWidth="1"/>
    <col min="5" max="5" width="18.28515625" style="4" customWidth="1"/>
    <col min="6" max="16384" width="10.85546875" style="4"/>
  </cols>
  <sheetData>
    <row r="1" spans="1:7" ht="15.75" x14ac:dyDescent="0.2">
      <c r="A1" s="28" t="s">
        <v>31</v>
      </c>
      <c r="B1" s="16"/>
      <c r="C1" s="4"/>
      <c r="D1" s="17"/>
      <c r="F1" s="18"/>
      <c r="G1" s="16"/>
    </row>
    <row r="2" spans="1:7" s="5" customFormat="1" ht="57" customHeight="1" x14ac:dyDescent="0.2">
      <c r="A2" s="41" t="s">
        <v>32</v>
      </c>
      <c r="B2" s="41"/>
      <c r="C2" s="41"/>
      <c r="D2" s="41"/>
    </row>
    <row r="3" spans="1:7" s="6" customFormat="1" ht="42.95" customHeight="1" x14ac:dyDescent="0.2">
      <c r="A3" s="24" t="s">
        <v>1</v>
      </c>
      <c r="B3" s="24" t="s">
        <v>33</v>
      </c>
      <c r="C3" s="24" t="s">
        <v>140</v>
      </c>
      <c r="D3" s="24" t="s">
        <v>141</v>
      </c>
      <c r="E3" s="6" t="s">
        <v>40</v>
      </c>
      <c r="F3" s="6" t="s">
        <v>43</v>
      </c>
    </row>
    <row r="4" spans="1:7" s="5" customFormat="1" ht="27" customHeight="1" x14ac:dyDescent="0.2">
      <c r="A4" s="19"/>
      <c r="C4" s="20">
        <f t="shared" ref="C4:C5" si="0">E4*F4</f>
        <v>0</v>
      </c>
      <c r="D4" s="5" t="s">
        <v>38</v>
      </c>
      <c r="F4" s="5">
        <v>1</v>
      </c>
      <c r="G4" s="5" t="s">
        <v>59</v>
      </c>
    </row>
    <row r="5" spans="1:7" s="5" customFormat="1" ht="27" customHeight="1" x14ac:dyDescent="0.2">
      <c r="A5" s="19"/>
      <c r="B5" s="20"/>
      <c r="C5" s="20">
        <f t="shared" si="0"/>
        <v>0</v>
      </c>
      <c r="D5" s="5" t="s">
        <v>39</v>
      </c>
      <c r="F5" s="5">
        <v>1</v>
      </c>
      <c r="G5" s="5" t="s">
        <v>59</v>
      </c>
    </row>
    <row r="6" spans="1:7" s="5" customFormat="1" ht="27" customHeight="1" x14ac:dyDescent="0.2">
      <c r="A6" s="19"/>
      <c r="B6" s="20"/>
      <c r="C6" s="20">
        <f>E6*F6</f>
        <v>0</v>
      </c>
      <c r="D6" s="5" t="s">
        <v>41</v>
      </c>
      <c r="F6" s="5">
        <v>5</v>
      </c>
      <c r="G6" s="5" t="s">
        <v>58</v>
      </c>
    </row>
    <row r="7" spans="1:7" s="5" customFormat="1" ht="27" customHeight="1" x14ac:dyDescent="0.2">
      <c r="A7" s="19"/>
      <c r="B7" s="20"/>
      <c r="C7" s="20">
        <f>E7*F7</f>
        <v>0</v>
      </c>
      <c r="D7" s="5" t="s">
        <v>42</v>
      </c>
      <c r="F7" s="5">
        <v>40</v>
      </c>
      <c r="G7" s="5" t="s">
        <v>57</v>
      </c>
    </row>
    <row r="8" spans="1:7" s="5" customFormat="1" ht="27" customHeight="1" x14ac:dyDescent="0.2">
      <c r="A8" s="19"/>
      <c r="B8" s="21"/>
      <c r="C8" s="31">
        <f>F8*E8</f>
        <v>0</v>
      </c>
      <c r="D8" s="32" t="s">
        <v>44</v>
      </c>
      <c r="E8" s="32"/>
      <c r="F8" s="32">
        <v>10</v>
      </c>
      <c r="G8" s="32" t="s">
        <v>57</v>
      </c>
    </row>
    <row r="9" spans="1:7" s="5" customFormat="1" ht="27" customHeight="1" x14ac:dyDescent="0.2">
      <c r="A9" s="19"/>
      <c r="B9" s="20"/>
      <c r="C9" s="20">
        <f t="shared" ref="C9:C74" si="1">F9*E9</f>
        <v>0</v>
      </c>
      <c r="D9" s="5" t="s">
        <v>45</v>
      </c>
      <c r="F9" s="5">
        <v>10</v>
      </c>
      <c r="G9" s="5" t="s">
        <v>57</v>
      </c>
    </row>
    <row r="10" spans="1:7" s="5" customFormat="1" ht="27" customHeight="1" x14ac:dyDescent="0.2">
      <c r="A10" s="19"/>
      <c r="B10" s="20"/>
      <c r="C10" s="20">
        <f t="shared" si="1"/>
        <v>0</v>
      </c>
      <c r="D10" s="5" t="s">
        <v>46</v>
      </c>
      <c r="F10" s="5">
        <v>10</v>
      </c>
      <c r="G10" s="5" t="s">
        <v>57</v>
      </c>
    </row>
    <row r="11" spans="1:7" s="5" customFormat="1" ht="27" customHeight="1" x14ac:dyDescent="0.2">
      <c r="A11" s="19"/>
      <c r="B11" s="20"/>
      <c r="C11" s="20">
        <f t="shared" si="1"/>
        <v>0</v>
      </c>
      <c r="D11" s="5" t="s">
        <v>47</v>
      </c>
      <c r="F11" s="5">
        <v>10</v>
      </c>
      <c r="G11" s="5" t="s">
        <v>57</v>
      </c>
    </row>
    <row r="12" spans="1:7" s="5" customFormat="1" ht="27" customHeight="1" x14ac:dyDescent="0.2">
      <c r="A12" s="19"/>
      <c r="B12" s="20"/>
      <c r="C12" s="20">
        <f t="shared" si="1"/>
        <v>0</v>
      </c>
      <c r="D12" s="5" t="s">
        <v>48</v>
      </c>
      <c r="F12" s="5">
        <v>10</v>
      </c>
      <c r="G12" s="5" t="s">
        <v>57</v>
      </c>
    </row>
    <row r="13" spans="1:7" s="5" customFormat="1" ht="27" customHeight="1" x14ac:dyDescent="0.2">
      <c r="A13" s="19"/>
      <c r="B13" s="20"/>
      <c r="C13" s="20">
        <f t="shared" si="1"/>
        <v>0</v>
      </c>
      <c r="D13" s="5" t="s">
        <v>49</v>
      </c>
      <c r="F13" s="5">
        <v>10</v>
      </c>
      <c r="G13" s="5" t="s">
        <v>57</v>
      </c>
    </row>
    <row r="14" spans="1:7" s="5" customFormat="1" ht="27" customHeight="1" x14ac:dyDescent="0.2">
      <c r="A14" s="19"/>
      <c r="B14" s="21"/>
      <c r="C14" s="20">
        <f t="shared" si="1"/>
        <v>0</v>
      </c>
      <c r="D14" s="5" t="s">
        <v>50</v>
      </c>
      <c r="F14" s="5">
        <v>10</v>
      </c>
      <c r="G14" s="5" t="s">
        <v>57</v>
      </c>
    </row>
    <row r="15" spans="1:7" s="5" customFormat="1" ht="27" customHeight="1" x14ac:dyDescent="0.2">
      <c r="A15" s="19"/>
      <c r="C15" s="20">
        <f t="shared" si="1"/>
        <v>0</v>
      </c>
      <c r="D15" s="5" t="s">
        <v>44</v>
      </c>
      <c r="F15" s="5">
        <v>10</v>
      </c>
      <c r="G15" s="5" t="s">
        <v>57</v>
      </c>
    </row>
    <row r="16" spans="1:7" s="5" customFormat="1" ht="27" customHeight="1" x14ac:dyDescent="0.2">
      <c r="A16" s="19"/>
      <c r="B16" s="20"/>
      <c r="C16" s="20">
        <f t="shared" si="1"/>
        <v>0</v>
      </c>
      <c r="D16" s="5" t="s">
        <v>51</v>
      </c>
      <c r="F16" s="5">
        <v>25</v>
      </c>
      <c r="G16" s="5" t="s">
        <v>57</v>
      </c>
    </row>
    <row r="17" spans="1:7" s="5" customFormat="1" ht="27" customHeight="1" x14ac:dyDescent="0.2">
      <c r="A17" s="19"/>
      <c r="B17" s="20"/>
      <c r="C17" s="20">
        <f t="shared" si="1"/>
        <v>0</v>
      </c>
      <c r="D17" s="5" t="s">
        <v>52</v>
      </c>
      <c r="F17" s="5">
        <v>25</v>
      </c>
      <c r="G17" s="5" t="s">
        <v>57</v>
      </c>
    </row>
    <row r="18" spans="1:7" s="5" customFormat="1" ht="27" customHeight="1" x14ac:dyDescent="0.2">
      <c r="A18" s="19"/>
      <c r="B18" s="20"/>
      <c r="C18" s="20">
        <f t="shared" si="1"/>
        <v>0</v>
      </c>
      <c r="D18" s="5" t="s">
        <v>53</v>
      </c>
      <c r="F18" s="5">
        <v>10</v>
      </c>
      <c r="G18" s="5" t="s">
        <v>57</v>
      </c>
    </row>
    <row r="19" spans="1:7" s="5" customFormat="1" ht="27" customHeight="1" x14ac:dyDescent="0.2">
      <c r="A19" s="19"/>
      <c r="B19" s="20"/>
      <c r="C19" s="20">
        <f t="shared" si="1"/>
        <v>0</v>
      </c>
      <c r="D19" s="5" t="s">
        <v>54</v>
      </c>
      <c r="F19" s="5">
        <v>52</v>
      </c>
      <c r="G19" s="5" t="s">
        <v>57</v>
      </c>
    </row>
    <row r="20" spans="1:7" s="5" customFormat="1" ht="27" customHeight="1" x14ac:dyDescent="0.2">
      <c r="A20" s="19"/>
      <c r="B20" s="21"/>
      <c r="C20" s="20">
        <f t="shared" si="1"/>
        <v>0</v>
      </c>
      <c r="D20" s="5" t="s">
        <v>55</v>
      </c>
      <c r="F20" s="5">
        <v>25</v>
      </c>
      <c r="G20" s="5" t="s">
        <v>58</v>
      </c>
    </row>
    <row r="21" spans="1:7" s="5" customFormat="1" ht="27" customHeight="1" x14ac:dyDescent="0.2">
      <c r="A21" s="19"/>
      <c r="B21" s="20"/>
      <c r="C21" s="20">
        <f t="shared" si="1"/>
        <v>0</v>
      </c>
      <c r="D21" s="5" t="s">
        <v>56</v>
      </c>
      <c r="F21" s="5">
        <v>2</v>
      </c>
      <c r="G21" s="5" t="s">
        <v>58</v>
      </c>
    </row>
    <row r="22" spans="1:7" s="5" customFormat="1" ht="27" customHeight="1" x14ac:dyDescent="0.2">
      <c r="A22" s="19"/>
      <c r="B22" s="20"/>
      <c r="C22" s="30">
        <f t="shared" si="1"/>
        <v>0</v>
      </c>
      <c r="D22" s="29" t="s">
        <v>60</v>
      </c>
      <c r="E22" s="29"/>
      <c r="F22" s="29">
        <v>77</v>
      </c>
      <c r="G22" s="29"/>
    </row>
    <row r="23" spans="1:7" s="5" customFormat="1" ht="27" customHeight="1" x14ac:dyDescent="0.2">
      <c r="A23" s="19"/>
      <c r="B23" s="20"/>
      <c r="C23" s="20">
        <f t="shared" si="1"/>
        <v>0</v>
      </c>
      <c r="D23" s="47" t="s">
        <v>142</v>
      </c>
      <c r="E23" s="46"/>
      <c r="F23" s="46">
        <v>25</v>
      </c>
      <c r="G23" s="46"/>
    </row>
    <row r="24" spans="1:7" s="5" customFormat="1" ht="27" customHeight="1" x14ac:dyDescent="0.2">
      <c r="A24" s="19"/>
      <c r="B24" s="20"/>
      <c r="C24" s="20">
        <f t="shared" si="1"/>
        <v>0</v>
      </c>
      <c r="D24" s="5" t="s">
        <v>61</v>
      </c>
      <c r="F24" s="5">
        <v>25</v>
      </c>
    </row>
    <row r="25" spans="1:7" s="5" customFormat="1" ht="27" customHeight="1" x14ac:dyDescent="0.2">
      <c r="A25" s="19"/>
      <c r="B25" s="20"/>
      <c r="C25" s="20">
        <f t="shared" si="1"/>
        <v>0</v>
      </c>
      <c r="D25" s="5" t="s">
        <v>62</v>
      </c>
      <c r="F25" s="5">
        <v>25</v>
      </c>
    </row>
    <row r="26" spans="1:7" s="5" customFormat="1" ht="27" customHeight="1" x14ac:dyDescent="0.2">
      <c r="A26" s="19"/>
      <c r="B26" s="21"/>
      <c r="C26" s="20">
        <f t="shared" si="1"/>
        <v>0</v>
      </c>
      <c r="D26" s="5" t="s">
        <v>63</v>
      </c>
      <c r="F26" s="5">
        <v>25</v>
      </c>
    </row>
    <row r="27" spans="1:7" s="5" customFormat="1" ht="27" customHeight="1" x14ac:dyDescent="0.2">
      <c r="A27" s="19"/>
      <c r="C27" s="20">
        <f t="shared" si="1"/>
        <v>0</v>
      </c>
      <c r="D27" s="5" t="s">
        <v>60</v>
      </c>
      <c r="F27" s="5">
        <v>3</v>
      </c>
    </row>
    <row r="28" spans="1:7" s="5" customFormat="1" ht="27" customHeight="1" x14ac:dyDescent="0.2">
      <c r="A28" s="19"/>
      <c r="B28" s="20"/>
      <c r="C28" s="20">
        <f t="shared" si="1"/>
        <v>0</v>
      </c>
      <c r="D28" s="5" t="s">
        <v>64</v>
      </c>
      <c r="F28" s="5">
        <v>3</v>
      </c>
    </row>
    <row r="29" spans="1:7" s="5" customFormat="1" ht="27" customHeight="1" x14ac:dyDescent="0.2">
      <c r="A29" s="19"/>
      <c r="B29" s="20"/>
      <c r="C29" s="20">
        <f t="shared" si="1"/>
        <v>0</v>
      </c>
      <c r="D29" s="5" t="s">
        <v>65</v>
      </c>
      <c r="F29" s="5">
        <v>3</v>
      </c>
    </row>
    <row r="30" spans="1:7" s="5" customFormat="1" ht="27" customHeight="1" x14ac:dyDescent="0.2">
      <c r="A30" s="19"/>
      <c r="B30" s="20"/>
      <c r="C30" s="20">
        <f t="shared" si="1"/>
        <v>0</v>
      </c>
      <c r="D30" s="5" t="s">
        <v>66</v>
      </c>
      <c r="F30" s="5">
        <v>145</v>
      </c>
    </row>
    <row r="31" spans="1:7" s="5" customFormat="1" ht="27" customHeight="1" x14ac:dyDescent="0.2">
      <c r="A31" s="19"/>
      <c r="B31" s="20"/>
      <c r="C31" s="20">
        <f t="shared" si="1"/>
        <v>0</v>
      </c>
      <c r="D31" s="5" t="s">
        <v>67</v>
      </c>
      <c r="F31" s="5">
        <v>145</v>
      </c>
    </row>
    <row r="32" spans="1:7" s="5" customFormat="1" ht="27" customHeight="1" x14ac:dyDescent="0.2">
      <c r="A32" s="19"/>
      <c r="B32" s="21"/>
      <c r="C32" s="20">
        <f t="shared" si="1"/>
        <v>0</v>
      </c>
      <c r="D32" s="5" t="s">
        <v>68</v>
      </c>
      <c r="F32" s="5">
        <v>145</v>
      </c>
    </row>
    <row r="33" spans="1:6" s="5" customFormat="1" ht="27" customHeight="1" x14ac:dyDescent="0.2">
      <c r="A33" s="19"/>
      <c r="B33" s="20"/>
      <c r="C33" s="20">
        <f t="shared" si="1"/>
        <v>0</v>
      </c>
      <c r="D33" s="5" t="s">
        <v>69</v>
      </c>
      <c r="F33" s="5">
        <v>145</v>
      </c>
    </row>
    <row r="34" spans="1:6" s="5" customFormat="1" ht="27" customHeight="1" x14ac:dyDescent="0.2">
      <c r="A34" s="19"/>
      <c r="B34" s="20"/>
      <c r="C34" s="20">
        <f t="shared" si="1"/>
        <v>0</v>
      </c>
      <c r="D34" s="5" t="s">
        <v>70</v>
      </c>
      <c r="F34" s="5">
        <v>145</v>
      </c>
    </row>
    <row r="35" spans="1:6" s="5" customFormat="1" ht="27" customHeight="1" x14ac:dyDescent="0.2">
      <c r="A35" s="19"/>
      <c r="B35" s="20"/>
      <c r="C35" s="20">
        <f t="shared" si="1"/>
        <v>0</v>
      </c>
      <c r="D35" s="5" t="s">
        <v>71</v>
      </c>
      <c r="F35" s="5">
        <v>68</v>
      </c>
    </row>
    <row r="36" spans="1:6" s="5" customFormat="1" ht="27" customHeight="1" x14ac:dyDescent="0.2">
      <c r="A36" s="19"/>
      <c r="B36" s="20"/>
      <c r="C36" s="20">
        <f t="shared" si="1"/>
        <v>0</v>
      </c>
      <c r="D36" s="5" t="s">
        <v>72</v>
      </c>
      <c r="F36" s="5">
        <v>16</v>
      </c>
    </row>
    <row r="37" spans="1:6" s="5" customFormat="1" ht="27" customHeight="1" x14ac:dyDescent="0.2">
      <c r="A37" s="19"/>
      <c r="B37" s="20"/>
      <c r="C37" s="20">
        <f t="shared" si="1"/>
        <v>0</v>
      </c>
      <c r="D37" s="5" t="s">
        <v>73</v>
      </c>
      <c r="F37" s="5">
        <v>41</v>
      </c>
    </row>
    <row r="38" spans="1:6" s="5" customFormat="1" ht="27" customHeight="1" x14ac:dyDescent="0.2">
      <c r="A38" s="19"/>
      <c r="B38" s="21"/>
      <c r="C38" s="20">
        <f t="shared" si="1"/>
        <v>0</v>
      </c>
      <c r="D38" s="5" t="s">
        <v>74</v>
      </c>
      <c r="F38" s="5">
        <v>20</v>
      </c>
    </row>
    <row r="39" spans="1:6" s="5" customFormat="1" ht="27" customHeight="1" x14ac:dyDescent="0.2">
      <c r="A39" s="19"/>
      <c r="C39" s="33">
        <f t="shared" si="1"/>
        <v>0</v>
      </c>
      <c r="D39" s="34" t="s">
        <v>75</v>
      </c>
      <c r="E39" s="34"/>
      <c r="F39" s="34">
        <v>62</v>
      </c>
    </row>
    <row r="40" spans="1:6" s="5" customFormat="1" ht="27" customHeight="1" x14ac:dyDescent="0.2">
      <c r="A40" s="19"/>
      <c r="B40" s="20"/>
      <c r="C40" s="20">
        <f t="shared" si="1"/>
        <v>0</v>
      </c>
      <c r="D40" s="5" t="s">
        <v>76</v>
      </c>
      <c r="F40" s="5">
        <v>6</v>
      </c>
    </row>
    <row r="41" spans="1:6" s="5" customFormat="1" ht="27" customHeight="1" x14ac:dyDescent="0.2">
      <c r="A41" s="19"/>
      <c r="B41" s="20"/>
      <c r="C41" s="20">
        <f t="shared" si="1"/>
        <v>0</v>
      </c>
      <c r="D41" s="5" t="s">
        <v>77</v>
      </c>
      <c r="F41" s="5">
        <v>56</v>
      </c>
    </row>
    <row r="42" spans="1:6" s="5" customFormat="1" ht="27" customHeight="1" x14ac:dyDescent="0.2">
      <c r="A42" s="19"/>
      <c r="B42" s="20"/>
      <c r="C42" s="20">
        <f t="shared" si="1"/>
        <v>0</v>
      </c>
      <c r="D42" s="5" t="s">
        <v>78</v>
      </c>
      <c r="F42" s="5">
        <v>56</v>
      </c>
    </row>
    <row r="43" spans="1:6" s="5" customFormat="1" ht="27" customHeight="1" x14ac:dyDescent="0.2">
      <c r="A43" s="19"/>
      <c r="B43" s="20"/>
      <c r="C43" s="20">
        <f t="shared" si="1"/>
        <v>0</v>
      </c>
      <c r="D43" s="47" t="s">
        <v>143</v>
      </c>
      <c r="F43" s="5">
        <v>56</v>
      </c>
    </row>
    <row r="44" spans="1:6" s="5" customFormat="1" ht="27" customHeight="1" x14ac:dyDescent="0.2">
      <c r="A44" s="19"/>
      <c r="B44" s="21"/>
      <c r="C44" s="20">
        <f t="shared" si="1"/>
        <v>0</v>
      </c>
      <c r="D44" s="5" t="s">
        <v>79</v>
      </c>
      <c r="F44" s="5">
        <v>56</v>
      </c>
    </row>
    <row r="45" spans="1:6" s="5" customFormat="1" ht="27" customHeight="1" x14ac:dyDescent="0.2">
      <c r="A45" s="19"/>
      <c r="B45" s="20"/>
      <c r="C45" s="20">
        <f t="shared" si="1"/>
        <v>0</v>
      </c>
      <c r="D45" s="5" t="s">
        <v>80</v>
      </c>
      <c r="F45" s="5">
        <v>56</v>
      </c>
    </row>
    <row r="46" spans="1:6" s="5" customFormat="1" ht="27" customHeight="1" x14ac:dyDescent="0.2">
      <c r="A46" s="19"/>
      <c r="B46" s="20"/>
      <c r="C46" s="20">
        <f t="shared" si="1"/>
        <v>0</v>
      </c>
      <c r="D46" s="5" t="s">
        <v>83</v>
      </c>
      <c r="F46" s="5">
        <v>19.2</v>
      </c>
    </row>
    <row r="47" spans="1:6" s="5" customFormat="1" ht="27" customHeight="1" x14ac:dyDescent="0.2">
      <c r="A47" s="19"/>
      <c r="B47" s="20"/>
      <c r="C47" s="20">
        <f t="shared" si="1"/>
        <v>0</v>
      </c>
      <c r="D47" s="5" t="s">
        <v>87</v>
      </c>
      <c r="F47" s="5">
        <v>19.2</v>
      </c>
    </row>
    <row r="48" spans="1:6" s="5" customFormat="1" ht="27" customHeight="1" x14ac:dyDescent="0.2">
      <c r="A48" s="19"/>
      <c r="B48" s="20"/>
      <c r="C48" s="20">
        <f t="shared" si="1"/>
        <v>0</v>
      </c>
      <c r="D48" s="5" t="s">
        <v>88</v>
      </c>
      <c r="F48" s="5">
        <v>19.2</v>
      </c>
    </row>
    <row r="49" spans="1:7" s="5" customFormat="1" ht="27" customHeight="1" x14ac:dyDescent="0.2">
      <c r="A49" s="19"/>
      <c r="B49" s="22"/>
      <c r="C49" s="20">
        <f t="shared" si="1"/>
        <v>0</v>
      </c>
      <c r="D49" s="5" t="s">
        <v>84</v>
      </c>
      <c r="F49" s="5">
        <v>10.199999999999999</v>
      </c>
    </row>
    <row r="50" spans="1:7" s="5" customFormat="1" ht="27" customHeight="1" x14ac:dyDescent="0.2">
      <c r="A50" s="19"/>
      <c r="B50" s="21"/>
      <c r="C50" s="20">
        <f t="shared" si="1"/>
        <v>0</v>
      </c>
      <c r="D50" s="5" t="s">
        <v>85</v>
      </c>
      <c r="F50" s="5">
        <v>10.199999999999999</v>
      </c>
    </row>
    <row r="51" spans="1:7" s="5" customFormat="1" ht="27" customHeight="1" x14ac:dyDescent="0.2">
      <c r="A51" s="19"/>
      <c r="B51" s="21"/>
      <c r="C51" s="20">
        <f t="shared" si="1"/>
        <v>0</v>
      </c>
      <c r="D51" s="5" t="s">
        <v>86</v>
      </c>
      <c r="F51" s="5">
        <v>1</v>
      </c>
      <c r="G51" s="5" t="s">
        <v>94</v>
      </c>
    </row>
    <row r="52" spans="1:7" s="5" customFormat="1" ht="27" customHeight="1" x14ac:dyDescent="0.2">
      <c r="A52" s="19"/>
      <c r="B52" s="21"/>
      <c r="C52" s="20">
        <f t="shared" si="1"/>
        <v>0</v>
      </c>
      <c r="D52" s="5" t="s">
        <v>89</v>
      </c>
      <c r="F52" s="5">
        <v>10.5</v>
      </c>
    </row>
    <row r="53" spans="1:7" s="5" customFormat="1" ht="27" customHeight="1" x14ac:dyDescent="0.2">
      <c r="A53" s="19"/>
      <c r="B53" s="21"/>
      <c r="C53" s="20">
        <f t="shared" si="1"/>
        <v>0</v>
      </c>
      <c r="D53" s="5" t="s">
        <v>90</v>
      </c>
      <c r="F53" s="5">
        <v>10.5</v>
      </c>
    </row>
    <row r="54" spans="1:7" s="5" customFormat="1" ht="27" customHeight="1" x14ac:dyDescent="0.2">
      <c r="A54" s="19"/>
      <c r="B54" s="21"/>
      <c r="C54" s="20">
        <f>F54*E54</f>
        <v>0</v>
      </c>
      <c r="D54" s="5" t="s">
        <v>91</v>
      </c>
      <c r="F54" s="5">
        <v>1</v>
      </c>
      <c r="G54" s="5" t="s">
        <v>94</v>
      </c>
    </row>
    <row r="55" spans="1:7" s="5" customFormat="1" ht="27" customHeight="1" x14ac:dyDescent="0.2">
      <c r="A55" s="19"/>
      <c r="B55" s="21"/>
      <c r="C55" s="20">
        <f t="shared" si="1"/>
        <v>0</v>
      </c>
      <c r="D55" s="5" t="s">
        <v>92</v>
      </c>
      <c r="F55" s="5">
        <v>41</v>
      </c>
      <c r="G55" s="5" t="s">
        <v>58</v>
      </c>
    </row>
    <row r="56" spans="1:7" s="5" customFormat="1" ht="27" customHeight="1" x14ac:dyDescent="0.2">
      <c r="A56" s="19"/>
      <c r="B56" s="21"/>
      <c r="C56" s="20">
        <f t="shared" si="1"/>
        <v>0</v>
      </c>
      <c r="D56" s="5" t="s">
        <v>93</v>
      </c>
      <c r="F56" s="5">
        <v>48.7</v>
      </c>
      <c r="G56" s="5" t="s">
        <v>94</v>
      </c>
    </row>
    <row r="57" spans="1:7" s="5" customFormat="1" ht="27" customHeight="1" x14ac:dyDescent="0.2">
      <c r="A57" s="19"/>
      <c r="B57" s="21"/>
      <c r="C57" s="20">
        <f t="shared" si="1"/>
        <v>0</v>
      </c>
      <c r="D57" s="5" t="s">
        <v>95</v>
      </c>
      <c r="F57" s="5">
        <v>1.7</v>
      </c>
      <c r="G57" s="5" t="s">
        <v>94</v>
      </c>
    </row>
    <row r="58" spans="1:7" s="5" customFormat="1" ht="27" customHeight="1" x14ac:dyDescent="0.2">
      <c r="A58" s="19"/>
      <c r="B58" s="21"/>
      <c r="C58" s="20">
        <f t="shared" si="1"/>
        <v>0</v>
      </c>
      <c r="D58" s="5" t="s">
        <v>109</v>
      </c>
      <c r="F58" s="5">
        <v>1</v>
      </c>
    </row>
    <row r="59" spans="1:7" s="5" customFormat="1" ht="27" customHeight="1" x14ac:dyDescent="0.2">
      <c r="A59" s="19"/>
      <c r="B59" s="21"/>
      <c r="C59" s="20">
        <f t="shared" si="1"/>
        <v>0</v>
      </c>
      <c r="D59" s="5" t="s">
        <v>96</v>
      </c>
      <c r="F59" s="5">
        <v>1</v>
      </c>
      <c r="G59" s="5" t="s">
        <v>58</v>
      </c>
    </row>
    <row r="60" spans="1:7" s="5" customFormat="1" ht="27" customHeight="1" x14ac:dyDescent="0.2">
      <c r="A60" s="19"/>
      <c r="B60" s="21"/>
      <c r="C60" s="20">
        <f t="shared" si="1"/>
        <v>0</v>
      </c>
      <c r="D60" s="5" t="s">
        <v>97</v>
      </c>
      <c r="F60" s="5">
        <v>41</v>
      </c>
    </row>
    <row r="61" spans="1:7" s="5" customFormat="1" ht="27" customHeight="1" x14ac:dyDescent="0.2">
      <c r="A61" s="19"/>
      <c r="B61" s="21"/>
      <c r="C61" s="20">
        <f t="shared" si="1"/>
        <v>0</v>
      </c>
      <c r="D61" s="5" t="s">
        <v>98</v>
      </c>
      <c r="F61" s="5">
        <v>4</v>
      </c>
    </row>
    <row r="62" spans="1:7" s="5" customFormat="1" ht="27" customHeight="1" x14ac:dyDescent="0.2">
      <c r="A62" s="19"/>
      <c r="B62" s="21"/>
      <c r="C62" s="20">
        <f t="shared" si="1"/>
        <v>0</v>
      </c>
      <c r="D62" s="5" t="s">
        <v>110</v>
      </c>
      <c r="F62" s="5">
        <v>1</v>
      </c>
    </row>
    <row r="63" spans="1:7" s="5" customFormat="1" ht="27" customHeight="1" x14ac:dyDescent="0.2">
      <c r="A63" s="19"/>
      <c r="B63" s="21"/>
      <c r="C63" s="20">
        <f t="shared" si="1"/>
        <v>0</v>
      </c>
      <c r="D63" s="5" t="s">
        <v>99</v>
      </c>
      <c r="F63" s="5">
        <v>10</v>
      </c>
    </row>
    <row r="64" spans="1:7" s="5" customFormat="1" ht="27" customHeight="1" x14ac:dyDescent="0.2">
      <c r="A64" s="19"/>
      <c r="B64" s="21"/>
      <c r="C64" s="20">
        <f t="shared" si="1"/>
        <v>0</v>
      </c>
      <c r="D64" s="5" t="s">
        <v>100</v>
      </c>
      <c r="F64" s="5">
        <v>2</v>
      </c>
    </row>
    <row r="65" spans="1:7" s="5" customFormat="1" ht="27" customHeight="1" x14ac:dyDescent="0.2">
      <c r="A65" s="19"/>
      <c r="B65" s="21"/>
      <c r="C65" s="20">
        <f t="shared" si="1"/>
        <v>0</v>
      </c>
      <c r="D65" s="5" t="s">
        <v>101</v>
      </c>
      <c r="F65" s="5">
        <v>102</v>
      </c>
      <c r="G65" s="5" t="s">
        <v>94</v>
      </c>
    </row>
    <row r="66" spans="1:7" s="5" customFormat="1" ht="27" customHeight="1" x14ac:dyDescent="0.2">
      <c r="A66" s="19"/>
      <c r="B66" s="21"/>
      <c r="C66" s="20">
        <f t="shared" si="1"/>
        <v>0</v>
      </c>
      <c r="D66" s="5" t="s">
        <v>102</v>
      </c>
      <c r="F66" s="5">
        <v>395</v>
      </c>
      <c r="G66" s="5" t="s">
        <v>94</v>
      </c>
    </row>
    <row r="67" spans="1:7" s="5" customFormat="1" ht="27" customHeight="1" x14ac:dyDescent="0.2">
      <c r="A67" s="19"/>
      <c r="B67" s="21"/>
      <c r="C67" s="20">
        <f t="shared" si="1"/>
        <v>0</v>
      </c>
      <c r="D67" s="5" t="s">
        <v>103</v>
      </c>
      <c r="F67" s="5">
        <v>15.7</v>
      </c>
      <c r="G67" s="5" t="s">
        <v>94</v>
      </c>
    </row>
    <row r="68" spans="1:7" s="5" customFormat="1" ht="27" customHeight="1" x14ac:dyDescent="0.2">
      <c r="A68" s="19"/>
      <c r="B68" s="21"/>
      <c r="C68" s="20">
        <f t="shared" si="1"/>
        <v>0</v>
      </c>
      <c r="D68" s="5" t="s">
        <v>104</v>
      </c>
      <c r="F68" s="5">
        <v>34</v>
      </c>
      <c r="G68" s="5" t="s">
        <v>57</v>
      </c>
    </row>
    <row r="69" spans="1:7" s="5" customFormat="1" ht="27" customHeight="1" x14ac:dyDescent="0.2">
      <c r="A69" s="19"/>
      <c r="B69" s="21"/>
      <c r="C69" s="20">
        <f t="shared" si="1"/>
        <v>0</v>
      </c>
      <c r="D69" s="5" t="s">
        <v>105</v>
      </c>
      <c r="F69" s="5">
        <v>35</v>
      </c>
    </row>
    <row r="70" spans="1:7" s="5" customFormat="1" ht="27" customHeight="1" x14ac:dyDescent="0.2">
      <c r="A70" s="19"/>
      <c r="B70" s="21"/>
      <c r="C70" s="20">
        <f t="shared" si="1"/>
        <v>0</v>
      </c>
      <c r="D70" s="5" t="s">
        <v>106</v>
      </c>
      <c r="F70" s="5">
        <v>2</v>
      </c>
    </row>
    <row r="71" spans="1:7" s="5" customFormat="1" ht="27" customHeight="1" x14ac:dyDescent="0.2">
      <c r="A71" s="19"/>
      <c r="B71" s="21"/>
      <c r="C71" s="20">
        <f t="shared" si="1"/>
        <v>0</v>
      </c>
      <c r="D71" s="5" t="s">
        <v>107</v>
      </c>
      <c r="F71" s="5">
        <v>51</v>
      </c>
    </row>
    <row r="72" spans="1:7" s="5" customFormat="1" ht="27" customHeight="1" x14ac:dyDescent="0.2">
      <c r="A72" s="19"/>
      <c r="B72" s="21"/>
      <c r="C72" s="20">
        <f t="shared" si="1"/>
        <v>0</v>
      </c>
      <c r="D72" s="5" t="s">
        <v>108</v>
      </c>
      <c r="F72" s="5">
        <v>3</v>
      </c>
    </row>
    <row r="73" spans="1:7" s="5" customFormat="1" ht="27" customHeight="1" x14ac:dyDescent="0.2">
      <c r="A73" s="19"/>
      <c r="B73" s="21"/>
      <c r="C73" s="35">
        <f t="shared" si="1"/>
        <v>0</v>
      </c>
      <c r="D73" s="36" t="s">
        <v>111</v>
      </c>
      <c r="E73" s="36"/>
      <c r="F73" s="36">
        <v>4.5</v>
      </c>
      <c r="G73" s="36"/>
    </row>
    <row r="74" spans="1:7" s="5" customFormat="1" ht="27" customHeight="1" x14ac:dyDescent="0.2">
      <c r="A74" s="19"/>
      <c r="B74" s="21"/>
      <c r="C74" s="37">
        <f t="shared" si="1"/>
        <v>0</v>
      </c>
      <c r="D74" s="5" t="s">
        <v>112</v>
      </c>
      <c r="F74" s="5">
        <v>3</v>
      </c>
    </row>
    <row r="75" spans="1:7" s="5" customFormat="1" ht="27" customHeight="1" x14ac:dyDescent="0.2">
      <c r="A75" s="19"/>
      <c r="B75" s="21"/>
      <c r="C75" s="37">
        <f t="shared" ref="C75:C105" si="2">F75*E75</f>
        <v>0</v>
      </c>
      <c r="D75" s="5" t="s">
        <v>113</v>
      </c>
      <c r="F75" s="5">
        <v>2</v>
      </c>
    </row>
    <row r="76" spans="1:7" s="5" customFormat="1" ht="27" customHeight="1" x14ac:dyDescent="0.2">
      <c r="A76" s="19"/>
      <c r="B76" s="21"/>
      <c r="C76" s="37">
        <f t="shared" si="2"/>
        <v>0</v>
      </c>
      <c r="D76" s="5" t="s">
        <v>114</v>
      </c>
      <c r="F76" s="5">
        <v>12</v>
      </c>
    </row>
    <row r="77" spans="1:7" s="5" customFormat="1" ht="27" customHeight="1" x14ac:dyDescent="0.2">
      <c r="A77" s="19"/>
      <c r="B77" s="21"/>
      <c r="C77" s="37">
        <f t="shared" si="2"/>
        <v>0</v>
      </c>
      <c r="D77" s="5" t="s">
        <v>115</v>
      </c>
      <c r="F77" s="5">
        <v>5</v>
      </c>
    </row>
    <row r="78" spans="1:7" s="5" customFormat="1" ht="27" customHeight="1" x14ac:dyDescent="0.2">
      <c r="A78" s="19"/>
      <c r="B78" s="21"/>
      <c r="C78" s="37">
        <f t="shared" si="2"/>
        <v>0</v>
      </c>
      <c r="D78" s="5" t="s">
        <v>116</v>
      </c>
      <c r="F78" s="5">
        <v>4</v>
      </c>
    </row>
    <row r="79" spans="1:7" s="5" customFormat="1" ht="27" customHeight="1" x14ac:dyDescent="0.2">
      <c r="A79" s="19"/>
      <c r="B79" s="21"/>
      <c r="C79" s="37">
        <f t="shared" si="2"/>
        <v>0</v>
      </c>
      <c r="D79" s="5" t="s">
        <v>117</v>
      </c>
      <c r="F79" s="5">
        <v>3</v>
      </c>
    </row>
    <row r="80" spans="1:7" s="5" customFormat="1" ht="27" customHeight="1" x14ac:dyDescent="0.2">
      <c r="A80" s="19"/>
      <c r="B80" s="21"/>
      <c r="C80" s="37">
        <f t="shared" si="2"/>
        <v>0</v>
      </c>
      <c r="D80" s="5" t="s">
        <v>118</v>
      </c>
      <c r="F80" s="5">
        <v>7</v>
      </c>
    </row>
    <row r="81" spans="1:6" s="5" customFormat="1" ht="27" customHeight="1" x14ac:dyDescent="0.2">
      <c r="A81" s="19"/>
      <c r="B81" s="21"/>
      <c r="C81" s="37">
        <f t="shared" si="2"/>
        <v>0</v>
      </c>
      <c r="D81" s="5" t="s">
        <v>119</v>
      </c>
      <c r="F81" s="5">
        <v>1</v>
      </c>
    </row>
    <row r="82" spans="1:6" s="5" customFormat="1" ht="27" customHeight="1" x14ac:dyDescent="0.2">
      <c r="A82" s="19"/>
      <c r="B82" s="21"/>
      <c r="C82" s="37">
        <f t="shared" si="2"/>
        <v>0</v>
      </c>
      <c r="D82" s="5" t="s">
        <v>60</v>
      </c>
      <c r="F82" s="5">
        <v>11</v>
      </c>
    </row>
    <row r="83" spans="1:6" s="5" customFormat="1" ht="27" customHeight="1" x14ac:dyDescent="0.2">
      <c r="A83" s="19"/>
      <c r="B83" s="21"/>
      <c r="C83" s="37">
        <f t="shared" si="2"/>
        <v>0</v>
      </c>
      <c r="D83" s="5" t="s">
        <v>64</v>
      </c>
      <c r="F83" s="5">
        <v>11</v>
      </c>
    </row>
    <row r="84" spans="1:6" s="5" customFormat="1" ht="27" customHeight="1" x14ac:dyDescent="0.2">
      <c r="A84" s="19"/>
      <c r="B84" s="21"/>
      <c r="C84" s="37">
        <f t="shared" si="2"/>
        <v>0</v>
      </c>
      <c r="D84" s="5" t="s">
        <v>81</v>
      </c>
      <c r="F84" s="5">
        <v>3.7</v>
      </c>
    </row>
    <row r="85" spans="1:6" s="5" customFormat="1" ht="27" customHeight="1" x14ac:dyDescent="0.2">
      <c r="A85" s="19"/>
      <c r="B85" s="21"/>
      <c r="C85" s="37">
        <f t="shared" si="2"/>
        <v>0</v>
      </c>
      <c r="D85" s="5" t="s">
        <v>82</v>
      </c>
      <c r="F85" s="5">
        <v>11</v>
      </c>
    </row>
    <row r="86" spans="1:6" s="5" customFormat="1" ht="27" customHeight="1" x14ac:dyDescent="0.2">
      <c r="A86" s="19"/>
      <c r="B86" s="21"/>
      <c r="C86" s="37">
        <f t="shared" si="2"/>
        <v>0</v>
      </c>
      <c r="D86" s="5" t="s">
        <v>120</v>
      </c>
      <c r="F86" s="5">
        <v>3.7</v>
      </c>
    </row>
    <row r="87" spans="1:6" s="5" customFormat="1" ht="27" customHeight="1" x14ac:dyDescent="0.2">
      <c r="A87" s="19"/>
      <c r="B87" s="21"/>
      <c r="C87" s="37">
        <f t="shared" si="2"/>
        <v>0</v>
      </c>
      <c r="D87" s="5" t="s">
        <v>128</v>
      </c>
      <c r="F87" s="5">
        <v>1</v>
      </c>
    </row>
    <row r="88" spans="1:6" s="5" customFormat="1" ht="27" customHeight="1" x14ac:dyDescent="0.2">
      <c r="A88" s="19"/>
      <c r="B88" s="21"/>
      <c r="C88" s="37">
        <f t="shared" si="2"/>
        <v>0</v>
      </c>
      <c r="D88" s="5" t="s">
        <v>121</v>
      </c>
      <c r="F88" s="5">
        <v>1</v>
      </c>
    </row>
    <row r="89" spans="1:6" s="5" customFormat="1" ht="27" customHeight="1" x14ac:dyDescent="0.2">
      <c r="A89" s="19"/>
      <c r="B89" s="21"/>
      <c r="C89" s="37">
        <f t="shared" si="2"/>
        <v>0</v>
      </c>
      <c r="D89" s="5" t="s">
        <v>127</v>
      </c>
      <c r="F89" s="5">
        <v>1</v>
      </c>
    </row>
    <row r="90" spans="1:6" s="5" customFormat="1" ht="27" customHeight="1" x14ac:dyDescent="0.2">
      <c r="A90" s="19"/>
      <c r="B90" s="21"/>
      <c r="C90" s="37">
        <f t="shared" si="2"/>
        <v>0</v>
      </c>
      <c r="D90" s="5" t="s">
        <v>122</v>
      </c>
      <c r="F90" s="5">
        <v>1</v>
      </c>
    </row>
    <row r="91" spans="1:6" s="5" customFormat="1" ht="27" customHeight="1" x14ac:dyDescent="0.2">
      <c r="A91" s="19"/>
      <c r="B91" s="21"/>
      <c r="C91" s="37">
        <f t="shared" si="2"/>
        <v>0</v>
      </c>
      <c r="D91" s="5" t="s">
        <v>123</v>
      </c>
      <c r="F91" s="5">
        <v>1</v>
      </c>
    </row>
    <row r="92" spans="1:6" s="5" customFormat="1" ht="27" customHeight="1" x14ac:dyDescent="0.2">
      <c r="A92" s="19"/>
      <c r="B92" s="21"/>
      <c r="C92" s="37">
        <f t="shared" si="2"/>
        <v>0</v>
      </c>
      <c r="D92" s="5" t="s">
        <v>124</v>
      </c>
      <c r="F92" s="5">
        <v>3.7</v>
      </c>
    </row>
    <row r="93" spans="1:6" s="5" customFormat="1" ht="27" customHeight="1" x14ac:dyDescent="0.2">
      <c r="A93" s="19"/>
      <c r="B93" s="21"/>
      <c r="C93" s="37">
        <f t="shared" si="2"/>
        <v>0</v>
      </c>
      <c r="D93" s="5" t="s">
        <v>125</v>
      </c>
      <c r="F93" s="5">
        <v>1</v>
      </c>
    </row>
    <row r="94" spans="1:6" s="5" customFormat="1" ht="27" customHeight="1" x14ac:dyDescent="0.2">
      <c r="A94" s="19"/>
      <c r="B94" s="21"/>
      <c r="C94" s="37">
        <f t="shared" si="2"/>
        <v>0</v>
      </c>
      <c r="D94" s="5" t="s">
        <v>126</v>
      </c>
      <c r="F94" s="5">
        <v>1</v>
      </c>
    </row>
    <row r="95" spans="1:6" s="5" customFormat="1" ht="27" customHeight="1" x14ac:dyDescent="0.2">
      <c r="A95" s="19"/>
      <c r="B95" s="21"/>
      <c r="C95" s="37">
        <f t="shared" si="2"/>
        <v>0</v>
      </c>
      <c r="D95" s="5" t="s">
        <v>129</v>
      </c>
      <c r="F95" s="5">
        <v>1</v>
      </c>
    </row>
    <row r="96" spans="1:6" s="5" customFormat="1" ht="27" customHeight="1" x14ac:dyDescent="0.2">
      <c r="A96" s="19"/>
      <c r="B96" s="21"/>
      <c r="C96" s="37">
        <f t="shared" si="2"/>
        <v>0</v>
      </c>
      <c r="D96" s="5" t="s">
        <v>130</v>
      </c>
      <c r="F96" s="5">
        <v>1</v>
      </c>
    </row>
    <row r="97" spans="1:6" s="5" customFormat="1" ht="27" customHeight="1" x14ac:dyDescent="0.2">
      <c r="A97" s="19"/>
      <c r="B97" s="21"/>
      <c r="C97" s="37">
        <f t="shared" si="2"/>
        <v>0</v>
      </c>
      <c r="D97" s="5" t="s">
        <v>131</v>
      </c>
      <c r="F97" s="5">
        <v>1</v>
      </c>
    </row>
    <row r="98" spans="1:6" s="5" customFormat="1" ht="27" customHeight="1" x14ac:dyDescent="0.2">
      <c r="A98" s="19"/>
      <c r="B98" s="21"/>
      <c r="C98" s="37">
        <f t="shared" si="2"/>
        <v>0</v>
      </c>
      <c r="D98" s="5" t="s">
        <v>132</v>
      </c>
      <c r="F98" s="5">
        <v>1</v>
      </c>
    </row>
    <row r="99" spans="1:6" s="5" customFormat="1" ht="27" customHeight="1" x14ac:dyDescent="0.2">
      <c r="A99" s="19"/>
      <c r="B99" s="21"/>
      <c r="C99" s="38">
        <f t="shared" si="2"/>
        <v>0</v>
      </c>
      <c r="D99" s="39" t="s">
        <v>133</v>
      </c>
      <c r="E99" s="39"/>
      <c r="F99" s="39">
        <v>2</v>
      </c>
    </row>
    <row r="100" spans="1:6" s="5" customFormat="1" ht="27" customHeight="1" x14ac:dyDescent="0.2">
      <c r="A100" s="19"/>
      <c r="B100" s="21"/>
      <c r="C100" s="20">
        <f t="shared" si="2"/>
        <v>0</v>
      </c>
      <c r="D100" s="5" t="s">
        <v>134</v>
      </c>
      <c r="F100" s="5">
        <v>2</v>
      </c>
    </row>
    <row r="101" spans="1:6" s="5" customFormat="1" ht="27" customHeight="1" x14ac:dyDescent="0.2">
      <c r="A101" s="19"/>
      <c r="B101" s="21"/>
      <c r="C101" s="20">
        <f t="shared" si="2"/>
        <v>0</v>
      </c>
      <c r="D101" s="5" t="s">
        <v>135</v>
      </c>
      <c r="F101" s="5">
        <v>10</v>
      </c>
    </row>
    <row r="102" spans="1:6" s="5" customFormat="1" ht="27" customHeight="1" x14ac:dyDescent="0.2">
      <c r="A102" s="19"/>
      <c r="B102" s="21"/>
      <c r="C102" s="20">
        <f t="shared" si="2"/>
        <v>0</v>
      </c>
      <c r="D102" s="5" t="s">
        <v>136</v>
      </c>
      <c r="F102" s="5">
        <v>25</v>
      </c>
    </row>
    <row r="103" spans="1:6" s="5" customFormat="1" ht="27" customHeight="1" x14ac:dyDescent="0.2">
      <c r="A103" s="19"/>
      <c r="B103" s="21"/>
      <c r="C103" s="20">
        <f t="shared" si="2"/>
        <v>0</v>
      </c>
      <c r="D103" s="5" t="s">
        <v>137</v>
      </c>
      <c r="F103" s="5">
        <v>10</v>
      </c>
    </row>
    <row r="104" spans="1:6" s="5" customFormat="1" ht="27" customHeight="1" x14ac:dyDescent="0.2">
      <c r="A104" s="19"/>
      <c r="B104" s="21"/>
      <c r="C104" s="20">
        <f t="shared" si="2"/>
        <v>0</v>
      </c>
      <c r="D104" s="5" t="s">
        <v>138</v>
      </c>
      <c r="F104" s="5">
        <v>25</v>
      </c>
    </row>
    <row r="105" spans="1:6" s="5" customFormat="1" ht="27" customHeight="1" x14ac:dyDescent="0.2">
      <c r="A105" s="19"/>
      <c r="B105" s="21"/>
      <c r="C105" s="20">
        <f t="shared" si="2"/>
        <v>0</v>
      </c>
      <c r="D105" s="5" t="s">
        <v>139</v>
      </c>
      <c r="F105" s="5">
        <v>25</v>
      </c>
    </row>
    <row r="106" spans="1:6" s="5" customFormat="1" ht="27" customHeight="1" x14ac:dyDescent="0.2">
      <c r="A106" s="19"/>
      <c r="B106" s="21"/>
      <c r="C106" s="21"/>
    </row>
    <row r="107" spans="1:6" s="5" customFormat="1" ht="30" customHeight="1" x14ac:dyDescent="0.2">
      <c r="A107" s="42" t="s">
        <v>34</v>
      </c>
      <c r="B107" s="7">
        <f>SUM(B15:B106)</f>
        <v>0</v>
      </c>
      <c r="C107" s="7">
        <f>SUM(C4:C106)</f>
        <v>0</v>
      </c>
      <c r="D107" s="8"/>
    </row>
    <row r="108" spans="1:6" s="5" customFormat="1" ht="30" customHeight="1" x14ac:dyDescent="0.2">
      <c r="A108" s="42"/>
      <c r="B108" s="45">
        <f>B107+C107</f>
        <v>0</v>
      </c>
      <c r="C108" s="45"/>
      <c r="D108" s="9"/>
    </row>
    <row r="109" spans="1:6" s="5" customFormat="1" ht="57" customHeight="1" x14ac:dyDescent="0.2">
      <c r="A109" s="41" t="s">
        <v>2</v>
      </c>
      <c r="B109" s="41"/>
      <c r="C109" s="41"/>
      <c r="D109" s="41"/>
    </row>
    <row r="110" spans="1:6" s="6" customFormat="1" ht="42.95" customHeight="1" x14ac:dyDescent="0.2">
      <c r="A110" s="1" t="s">
        <v>1</v>
      </c>
      <c r="B110" s="1" t="s">
        <v>33</v>
      </c>
      <c r="C110" s="1" t="s">
        <v>37</v>
      </c>
      <c r="D110" s="1" t="s">
        <v>0</v>
      </c>
    </row>
    <row r="111" spans="1:6" s="23" customFormat="1" ht="27" customHeight="1" x14ac:dyDescent="0.2">
      <c r="A111" s="26"/>
      <c r="B111" s="27"/>
      <c r="C111" s="27"/>
      <c r="D111" s="3"/>
    </row>
    <row r="112" spans="1:6" s="23" customFormat="1" ht="27" customHeight="1" x14ac:dyDescent="0.2">
      <c r="A112" s="25"/>
      <c r="B112" s="2"/>
      <c r="C112" s="2"/>
      <c r="D112" s="3"/>
    </row>
    <row r="113" spans="1:4" s="23" customFormat="1" ht="27" customHeight="1" x14ac:dyDescent="0.2">
      <c r="A113" s="25"/>
      <c r="B113" s="2"/>
      <c r="C113" s="2"/>
      <c r="D113" s="3"/>
    </row>
    <row r="114" spans="1:4" s="23" customFormat="1" ht="27" customHeight="1" x14ac:dyDescent="0.2">
      <c r="A114" s="25"/>
      <c r="B114" s="2"/>
      <c r="C114" s="2"/>
      <c r="D114" s="3"/>
    </row>
    <row r="115" spans="1:4" s="23" customFormat="1" ht="27" customHeight="1" x14ac:dyDescent="0.2">
      <c r="A115" s="25"/>
      <c r="B115" s="2"/>
      <c r="C115" s="2"/>
      <c r="D115" s="3"/>
    </row>
    <row r="116" spans="1:4" s="5" customFormat="1" ht="30" customHeight="1" x14ac:dyDescent="0.2">
      <c r="A116" s="1" t="s">
        <v>34</v>
      </c>
      <c r="B116" s="7">
        <f>SUM(B111:B115)</f>
        <v>0</v>
      </c>
      <c r="C116" s="7">
        <f>SUM(C111:C115)</f>
        <v>0</v>
      </c>
      <c r="D116" s="8"/>
    </row>
    <row r="117" spans="1:4" s="5" customFormat="1" ht="30" customHeight="1" x14ac:dyDescent="0.2">
      <c r="A117" s="10"/>
      <c r="B117" s="10"/>
      <c r="C117" s="10"/>
      <c r="D117" s="9"/>
    </row>
    <row r="118" spans="1:4" ht="57" customHeight="1" x14ac:dyDescent="0.2">
      <c r="A118" s="43" t="s">
        <v>35</v>
      </c>
      <c r="B118" s="43"/>
      <c r="C118" s="43"/>
      <c r="D118" s="43"/>
    </row>
    <row r="119" spans="1:4" s="11" customFormat="1" ht="27.95" customHeight="1" x14ac:dyDescent="0.2">
      <c r="A119" s="44" t="s">
        <v>36</v>
      </c>
      <c r="B119" s="44"/>
      <c r="C119" s="44"/>
      <c r="D119" s="1" t="s">
        <v>0</v>
      </c>
    </row>
    <row r="120" spans="1:4" s="12" customFormat="1" ht="17.100000000000001" customHeight="1" x14ac:dyDescent="0.2">
      <c r="A120" s="40" t="s">
        <v>4</v>
      </c>
      <c r="B120" s="40"/>
      <c r="C120" s="40"/>
      <c r="D120" s="4" t="s">
        <v>18</v>
      </c>
    </row>
    <row r="121" spans="1:4" s="13" customFormat="1" ht="17.100000000000001" customHeight="1" x14ac:dyDescent="0.2">
      <c r="A121" s="40" t="s">
        <v>5</v>
      </c>
      <c r="B121" s="40"/>
      <c r="C121" s="40"/>
      <c r="D121" s="4" t="s">
        <v>17</v>
      </c>
    </row>
    <row r="122" spans="1:4" ht="17.100000000000001" customHeight="1" x14ac:dyDescent="0.2">
      <c r="A122" s="40" t="s">
        <v>6</v>
      </c>
      <c r="B122" s="40"/>
      <c r="C122" s="40"/>
      <c r="D122" s="4" t="s">
        <v>17</v>
      </c>
    </row>
    <row r="123" spans="1:4" ht="17.100000000000001" customHeight="1" x14ac:dyDescent="0.2">
      <c r="A123" s="40" t="s">
        <v>7</v>
      </c>
      <c r="B123" s="40"/>
      <c r="C123" s="40"/>
      <c r="D123" s="4" t="s">
        <v>17</v>
      </c>
    </row>
    <row r="124" spans="1:4" ht="17.100000000000001" customHeight="1" x14ac:dyDescent="0.2">
      <c r="A124" s="40" t="s">
        <v>8</v>
      </c>
      <c r="B124" s="40"/>
      <c r="C124" s="40"/>
      <c r="D124" s="4" t="s">
        <v>19</v>
      </c>
    </row>
    <row r="125" spans="1:4" ht="17.100000000000001" customHeight="1" x14ac:dyDescent="0.2">
      <c r="A125" s="40" t="s">
        <v>3</v>
      </c>
      <c r="B125" s="40"/>
      <c r="C125" s="40"/>
      <c r="D125" s="4" t="s">
        <v>20</v>
      </c>
    </row>
    <row r="126" spans="1:4" ht="17.100000000000001" customHeight="1" x14ac:dyDescent="0.2">
      <c r="A126" s="40" t="s">
        <v>9</v>
      </c>
      <c r="B126" s="40"/>
      <c r="C126" s="40"/>
      <c r="D126" s="4" t="s">
        <v>21</v>
      </c>
    </row>
    <row r="127" spans="1:4" ht="17.100000000000001" customHeight="1" x14ac:dyDescent="0.2">
      <c r="A127" s="40" t="s">
        <v>29</v>
      </c>
      <c r="B127" s="40"/>
      <c r="C127" s="40"/>
      <c r="D127" s="4" t="s">
        <v>30</v>
      </c>
    </row>
    <row r="128" spans="1:4" ht="15.75" x14ac:dyDescent="0.2">
      <c r="A128" s="40" t="s">
        <v>23</v>
      </c>
      <c r="B128" s="40"/>
      <c r="C128" s="40"/>
      <c r="D128" s="4" t="s">
        <v>24</v>
      </c>
    </row>
    <row r="129" spans="1:4" ht="17.100000000000001" customHeight="1" x14ac:dyDescent="0.2">
      <c r="A129" s="40" t="s">
        <v>10</v>
      </c>
      <c r="B129" s="40"/>
      <c r="C129" s="40"/>
      <c r="D129" s="4" t="s">
        <v>22</v>
      </c>
    </row>
    <row r="130" spans="1:4" ht="17.100000000000001" customHeight="1" x14ac:dyDescent="0.2">
      <c r="A130" s="40" t="s">
        <v>11</v>
      </c>
      <c r="B130" s="40"/>
      <c r="C130" s="40"/>
      <c r="D130" s="4" t="s">
        <v>25</v>
      </c>
    </row>
    <row r="131" spans="1:4" ht="17.100000000000001" customHeight="1" x14ac:dyDescent="0.2">
      <c r="A131" s="40" t="s">
        <v>12</v>
      </c>
      <c r="B131" s="40"/>
      <c r="C131" s="40"/>
      <c r="D131" s="4" t="s">
        <v>26</v>
      </c>
    </row>
    <row r="132" spans="1:4" ht="17.100000000000001" customHeight="1" x14ac:dyDescent="0.2">
      <c r="A132" s="40" t="s">
        <v>13</v>
      </c>
      <c r="B132" s="40"/>
      <c r="C132" s="40"/>
      <c r="D132" s="4" t="s">
        <v>15</v>
      </c>
    </row>
    <row r="133" spans="1:4" ht="17.100000000000001" customHeight="1" x14ac:dyDescent="0.2">
      <c r="A133" s="40" t="s">
        <v>14</v>
      </c>
      <c r="B133" s="40"/>
      <c r="C133" s="40"/>
      <c r="D133" s="4" t="s">
        <v>28</v>
      </c>
    </row>
    <row r="134" spans="1:4" ht="17.100000000000001" customHeight="1" x14ac:dyDescent="0.2">
      <c r="A134" s="40" t="s">
        <v>16</v>
      </c>
      <c r="B134" s="40"/>
      <c r="C134" s="40"/>
      <c r="D134" s="4" t="s">
        <v>27</v>
      </c>
    </row>
  </sheetData>
  <sheetProtection formatCells="0" formatColumns="0" formatRows="0" insertRows="0"/>
  <mergeCells count="21">
    <mergeCell ref="A132:C132"/>
    <mergeCell ref="A133:C133"/>
    <mergeCell ref="A134:C134"/>
    <mergeCell ref="A126:C126"/>
    <mergeCell ref="A127:C127"/>
    <mergeCell ref="A128:C128"/>
    <mergeCell ref="A129:C129"/>
    <mergeCell ref="A130:C130"/>
    <mergeCell ref="A131:C131"/>
    <mergeCell ref="A125:C125"/>
    <mergeCell ref="A2:D2"/>
    <mergeCell ref="A107:A108"/>
    <mergeCell ref="A109:D109"/>
    <mergeCell ref="A118:D118"/>
    <mergeCell ref="A119:C119"/>
    <mergeCell ref="A120:C120"/>
    <mergeCell ref="A121:C121"/>
    <mergeCell ref="A122:C122"/>
    <mergeCell ref="A123:C123"/>
    <mergeCell ref="A124:C124"/>
    <mergeCell ref="B108:C108"/>
  </mergeCells>
  <conditionalFormatting sqref="B1">
    <cfRule type="containsText" dxfId="1" priority="1" operator="containsText" text="Погрузка">
      <formula>NOT(ISERROR(SEARCH("Погрузка",B1)))</formula>
    </cfRule>
    <cfRule type="containsText" dxfId="0" priority="2" operator="containsText" text="Доставка">
      <formula>NOT(ISERROR(SEARCH("Доставка",B1)))</formula>
    </cfRule>
  </conditionalFormatting>
  <hyperlinks>
    <hyperlink ref="A1" location="Отчёт!C9" display="В отчёт"/>
  </hyperlink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Работы</vt:lpstr>
    </vt:vector>
  </TitlesOfParts>
  <Company>Project Service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 Zemskov</dc:creator>
  <cp:lastModifiedBy>Екатерина Луценко</cp:lastModifiedBy>
  <cp:lastPrinted>2012-12-13T03:00:26Z</cp:lastPrinted>
  <dcterms:created xsi:type="dcterms:W3CDTF">2012-12-01T03:21:30Z</dcterms:created>
  <dcterms:modified xsi:type="dcterms:W3CDTF">2017-02-12T18:05:21Z</dcterms:modified>
</cp:coreProperties>
</file>