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Ирина.DESKTOP-03T5TOO\Downloads\"/>
    </mc:Choice>
  </mc:AlternateContent>
  <xr:revisionPtr revIDLastSave="0" documentId="8_{B0A24226-C365-415A-881B-4A481A893FBF}" xr6:coauthVersionLast="45" xr6:coauthVersionMax="45" xr10:uidLastSave="{00000000-0000-0000-0000-000000000000}"/>
  <bookViews>
    <workbookView xWindow="-120" yWindow="-120" windowWidth="19440" windowHeight="14040" tabRatio="500" firstSheet="2" activeTab="2" xr2:uid="{00000000-000D-0000-FFFF-FFFF00000000}"/>
  </bookViews>
  <sheets>
    <sheet name="Спецификация" sheetId="1" state="hidden" r:id="rId1"/>
    <sheet name="Сводная таблица" sheetId="2" state="hidden" r:id="rId2"/>
    <sheet name="КП" sheetId="3" r:id="rId3"/>
    <sheet name="Лист4" sheetId="4" r:id="rId4"/>
  </sheets>
  <definedNames>
    <definedName name="Excel_BuiltIn__FilterDatabase" localSheetId="2">КП!$A$15:$K$37</definedName>
    <definedName name="Excel_BuiltIn_Print_Area" localSheetId="2">КП!$A$1:$K$40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36" i="3" l="1"/>
  <c r="J36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19" i="3"/>
  <c r="E9" i="2" l="1"/>
  <c r="F167" i="1"/>
  <c r="F113" i="1"/>
  <c r="F94" i="1"/>
  <c r="F82" i="1"/>
  <c r="K37" i="3" l="1"/>
</calcChain>
</file>

<file path=xl/sharedStrings.xml><?xml version="1.0" encoding="utf-8"?>
<sst xmlns="http://schemas.openxmlformats.org/spreadsheetml/2006/main" count="770" uniqueCount="386">
  <si>
    <t>Новая спецификация</t>
  </si>
  <si>
    <t>12.06.2015 г.</t>
  </si>
  <si>
    <t>ООО Климамонт</t>
  </si>
  <si>
    <t>№ п/п</t>
  </si>
  <si>
    <t>Наименование и техническая характеристика</t>
  </si>
  <si>
    <t>Тип, марка, обозначение документа.</t>
  </si>
  <si>
    <t>Завод</t>
  </si>
  <si>
    <t>Единица измерения</t>
  </si>
  <si>
    <t>Кол-во</t>
  </si>
  <si>
    <t>Примечание</t>
  </si>
  <si>
    <t>Раздел 1. Вентиляция.</t>
  </si>
  <si>
    <t>1</t>
  </si>
  <si>
    <t>Приточная установка П1 (Lпр=5250м3/ч, Pпр=300Па, Nпр=1,5кВт)</t>
  </si>
  <si>
    <t>DIWER ZL 126</t>
  </si>
  <si>
    <t>Weger</t>
  </si>
  <si>
    <t>шт.</t>
  </si>
  <si>
    <t>Давальческое сырье Заказчика</t>
  </si>
  <si>
    <t>1.1</t>
  </si>
  <si>
    <t>П2 (Lпр=3160м3/ч, Pпр=250Па, Nпр=1,1кВт)</t>
  </si>
  <si>
    <t>DIWER ZL 66</t>
  </si>
  <si>
    <t>1.2</t>
  </si>
  <si>
    <t>П3 (Lпр=4600м3/ч, Pпр=300Па, Nпр=1,5кВт)</t>
  </si>
  <si>
    <t>DIWER ZL 96</t>
  </si>
  <si>
    <t>1.3</t>
  </si>
  <si>
    <t>П4 (Lпр=2850м3/ч, Pпр=250Па, Nпр=1,1кВт)</t>
  </si>
  <si>
    <t>1.4</t>
  </si>
  <si>
    <t>П5 (Lпр=3930м3/ч, Pпр=300Па, Nпр=1,1кВт)</t>
  </si>
  <si>
    <t>2</t>
  </si>
  <si>
    <t>Вентилятор канальный для круглых воздуховодов В1, В5, В6, В19, В25, В42 (Lв=200м3/ч, Pв=200Па, Nв=0,1кВт)</t>
  </si>
  <si>
    <t>CK 125C</t>
  </si>
  <si>
    <t>Ostberg</t>
  </si>
  <si>
    <t>2.1</t>
  </si>
  <si>
    <t>В2, В10, В20 (Lв=300м3/ч, Pв=170Па, Nв=0,1кВт)</t>
  </si>
  <si>
    <t>CK 160В</t>
  </si>
  <si>
    <t>2.2</t>
  </si>
  <si>
    <t>В3, В8, В38 (Lв=150м3/ч, Pв=145Па, Nв=0,1кВт)</t>
  </si>
  <si>
    <t>CK 125A</t>
  </si>
  <si>
    <t>2.3</t>
  </si>
  <si>
    <t>В4, В7, В16, В21, В29, В30 (Lв=800м3/ч, Pв=200Па, Nв=0,2кВт)</t>
  </si>
  <si>
    <t>CK 250C</t>
  </si>
  <si>
    <t>2.4</t>
  </si>
  <si>
    <t>В9, В27 (Lв=400м3/ч, Pв=270Па, Nв=0,15кВт)</t>
  </si>
  <si>
    <t>CK 200A</t>
  </si>
  <si>
    <t>2.5</t>
  </si>
  <si>
    <t>В11, В17, В18, В22 (Lв=250м3/ч, Pв=185Па, Nв=0,1кВт)</t>
  </si>
  <si>
    <t>2.6</t>
  </si>
  <si>
    <t>В12, В24 (Lв=1000м3/ч, Pв=220Па, Nв=0,2кВт)</t>
  </si>
  <si>
    <t>CK 315В</t>
  </si>
  <si>
    <t>2.7</t>
  </si>
  <si>
    <t>В13 (Lв=200м3/ч, Pв=145Па, Nв=0,1кВт)</t>
  </si>
  <si>
    <t>2.8</t>
  </si>
  <si>
    <t>В14 (Lв=100м3/ч, Pв=145Па, Nв=0,1кВт)</t>
  </si>
  <si>
    <t>2.9</t>
  </si>
  <si>
    <t>В15, В26 (Lв=600м3/ч, Pв=295Па, Nв=0,2кВт)</t>
  </si>
  <si>
    <t>2.10</t>
  </si>
  <si>
    <t>В23 (Lв=500м3/ч, Pв=230Па, Nв=0,15кВт)</t>
  </si>
  <si>
    <t>CK 250А</t>
  </si>
  <si>
    <t>2.11</t>
  </si>
  <si>
    <t>В28 (Lв=450м3/ч, Pв=260Па, Nв=0,15кВт)</t>
  </si>
  <si>
    <t>2.12</t>
  </si>
  <si>
    <t>В36 (Lв=700м3/ч, Pв=235Па, Nв=0,2кВт)</t>
  </si>
  <si>
    <t>Вентилятор канальный для прямоугольных воздуховодов В31 (Lв=3510м3/ч, Pв=450Па, Nв=2,81кВт)</t>
  </si>
  <si>
    <t>RK 800x500E3</t>
  </si>
  <si>
    <t>Решетка вентиляционная однорядная</t>
  </si>
  <si>
    <t>АМР 200x100</t>
  </si>
  <si>
    <t>Арктика</t>
  </si>
  <si>
    <t>4.1</t>
  </si>
  <si>
    <t>АМР 300x100</t>
  </si>
  <si>
    <t>АМН 200x100</t>
  </si>
  <si>
    <t>5.1</t>
  </si>
  <si>
    <t>АМН 300x100</t>
  </si>
  <si>
    <t>Обратный клапан</t>
  </si>
  <si>
    <t>RSK 125</t>
  </si>
  <si>
    <t>Shuft</t>
  </si>
  <si>
    <t>6.1</t>
  </si>
  <si>
    <t>RSK 160</t>
  </si>
  <si>
    <t>6.2</t>
  </si>
  <si>
    <t>RSK 200</t>
  </si>
  <si>
    <t>6.3</t>
  </si>
  <si>
    <t>RSK 250</t>
  </si>
  <si>
    <t>6.4</t>
  </si>
  <si>
    <t>RSK 315</t>
  </si>
  <si>
    <t>Дроссель-клапан прямогольный с ручным управлением</t>
  </si>
  <si>
    <t>DRr-H 200x100</t>
  </si>
  <si>
    <t>Аэроблок</t>
  </si>
  <si>
    <t>7.1</t>
  </si>
  <si>
    <t>DRr-H 300x250</t>
  </si>
  <si>
    <t>7.2</t>
  </si>
  <si>
    <t>DRr-H 300x300</t>
  </si>
  <si>
    <t>7.3</t>
  </si>
  <si>
    <t>DRr-H 350x350</t>
  </si>
  <si>
    <t>7.4</t>
  </si>
  <si>
    <t>DRr-H 400x250</t>
  </si>
  <si>
    <t>7.5</t>
  </si>
  <si>
    <t>DRr-H 500x200</t>
  </si>
  <si>
    <t xml:space="preserve">Регулятор расхода воздуха </t>
  </si>
  <si>
    <t>VFC / 100</t>
  </si>
  <si>
    <t>Trox</t>
  </si>
  <si>
    <t>8.1</t>
  </si>
  <si>
    <t>VFC / 125</t>
  </si>
  <si>
    <t>8.2</t>
  </si>
  <si>
    <t>VFC / 160</t>
  </si>
  <si>
    <t>8.3</t>
  </si>
  <si>
    <t>VFC / 200</t>
  </si>
  <si>
    <t>Дроссель-клапан круглый c ручным управлением</t>
  </si>
  <si>
    <t>DCr 250</t>
  </si>
  <si>
    <t>Шумоглушитель для круглых воздуховодов</t>
  </si>
  <si>
    <t>SCr 100/900</t>
  </si>
  <si>
    <t>10.1</t>
  </si>
  <si>
    <t>SCr 125/900</t>
  </si>
  <si>
    <t>10.2</t>
  </si>
  <si>
    <t>SCr 160/900</t>
  </si>
  <si>
    <t>10.3</t>
  </si>
  <si>
    <t>SCr 200/900</t>
  </si>
  <si>
    <t>10.4</t>
  </si>
  <si>
    <t>SCr 250/900</t>
  </si>
  <si>
    <t>10.5</t>
  </si>
  <si>
    <t>SCr 315/900</t>
  </si>
  <si>
    <t>Шумоглушитель для прямоугольных воздуховодов</t>
  </si>
  <si>
    <t>SRSr 600x600/1000</t>
  </si>
  <si>
    <t>11.1</t>
  </si>
  <si>
    <t>SRSr 800x500/1000</t>
  </si>
  <si>
    <t>11.2</t>
  </si>
  <si>
    <t>SRSr 1000x500/1000</t>
  </si>
  <si>
    <t>Воздушный клапан для прямоугольных воздуховодов с электромеханическим приводом Belimo</t>
  </si>
  <si>
    <t>DRr 800x500</t>
  </si>
  <si>
    <t>Воздушный клапан для прямоугольных воздуховодов</t>
  </si>
  <si>
    <t>DRr 300x100</t>
  </si>
  <si>
    <t>Клапан огнезадерживающий с электромеханическим приводом Belimo</t>
  </si>
  <si>
    <t>КЛОП-2(90)-НО-D100-МВЕ(220)-К</t>
  </si>
  <si>
    <t>ВИНГС-М</t>
  </si>
  <si>
    <t>14.1</t>
  </si>
  <si>
    <t>КЛОП-2(90)-НО-D125-МВЕ(220)-К</t>
  </si>
  <si>
    <t>14.2</t>
  </si>
  <si>
    <t>КЛОП-2(90)-НО-D160-МВЕ(220)-К</t>
  </si>
  <si>
    <t>14.3</t>
  </si>
  <si>
    <t>КЛОП-2(90)-НО-D200-МВЕ(220)-К</t>
  </si>
  <si>
    <t>14.4</t>
  </si>
  <si>
    <t>КЛОП-2(90)-НО-D250-МВЕ(220)-К</t>
  </si>
  <si>
    <t>14.5</t>
  </si>
  <si>
    <t>КЛОП-1(90)-НО-250х250-МВЕ(220)-К</t>
  </si>
  <si>
    <t>14.6</t>
  </si>
  <si>
    <t>КЛОП-1(90)-НО-300х250-МВЕ(220)-К</t>
  </si>
  <si>
    <t>14.7</t>
  </si>
  <si>
    <t>КЛОП-3(90)-НО-300х300-МВЕ(220)-К</t>
  </si>
  <si>
    <t>14.8</t>
  </si>
  <si>
    <t>КЛОП-3(90)-НО-350х300-МВЕ(220)-К</t>
  </si>
  <si>
    <t>14.9</t>
  </si>
  <si>
    <t>КЛОП-3(90)-НО-400х250-МВЕ(220)-К</t>
  </si>
  <si>
    <t>14.10</t>
  </si>
  <si>
    <t>КЛОП-3(90)-НО-400х400-МВЕ(220)-К</t>
  </si>
  <si>
    <t>14.11</t>
  </si>
  <si>
    <t>КЛОП-3(90)-НО-500х200-МВЕ(220)-К</t>
  </si>
  <si>
    <t>14.12</t>
  </si>
  <si>
    <t>КЛОП-3(90)-НО-500х300-МВЕ(220)-К</t>
  </si>
  <si>
    <t>14.13</t>
  </si>
  <si>
    <t>КЛОП-3(90)-НО-500х400-МВЕ(220)-К</t>
  </si>
  <si>
    <t>14.14</t>
  </si>
  <si>
    <t>КЛОП-3(90)-НО-600х250-МВЕ(220)-К</t>
  </si>
  <si>
    <t>14.15</t>
  </si>
  <si>
    <t>КЛОП-3(90)-НО-600х350-МВЕ(220)-К</t>
  </si>
  <si>
    <t>14.16</t>
  </si>
  <si>
    <t>КЛОП-3(90)-НО-800х400-МВЕ(220)-К</t>
  </si>
  <si>
    <t>Воздуховод из оцинкованной стали круглого сечения S=0.5                          Ø100</t>
  </si>
  <si>
    <t>ГОСТ 14918-80</t>
  </si>
  <si>
    <t>м2</t>
  </si>
  <si>
    <t>15.1</t>
  </si>
  <si>
    <t>Ø125</t>
  </si>
  <si>
    <t>15.2</t>
  </si>
  <si>
    <t>Ø160</t>
  </si>
  <si>
    <t>15.3</t>
  </si>
  <si>
    <t>Ø200</t>
  </si>
  <si>
    <t>15.3.1</t>
  </si>
  <si>
    <t>Всего воздуховодов круглого сечения из оц. Стали S=0.5 мм</t>
  </si>
  <si>
    <t>15.4</t>
  </si>
  <si>
    <t>Воздуховод из оцинкованной стали круглого сечения S=0.6                                                                 Ø250</t>
  </si>
  <si>
    <t>15.5</t>
  </si>
  <si>
    <t>Ø315</t>
  </si>
  <si>
    <t>15.5.1</t>
  </si>
  <si>
    <t>Всего воздуховодов круглого сечения  из оц. Стали S=0.6 мм</t>
  </si>
  <si>
    <t>Воздуховод из оцинкованной стали прямоугольного сечения S=0.5                         150x100</t>
  </si>
  <si>
    <t>16.1</t>
  </si>
  <si>
    <t>200x150</t>
  </si>
  <si>
    <t>16.2</t>
  </si>
  <si>
    <t>200x200</t>
  </si>
  <si>
    <t>16.3</t>
  </si>
  <si>
    <t>250x200</t>
  </si>
  <si>
    <t>16.4</t>
  </si>
  <si>
    <t>250x250</t>
  </si>
  <si>
    <t>16.4.1</t>
  </si>
  <si>
    <t>Всего воздуховодов прямоугольного сечения из оц. Стали S=0.5 мм</t>
  </si>
  <si>
    <t>16.5</t>
  </si>
  <si>
    <t>Воздуховод из оцинкованной стали прямоугольного сечения S=0.7 300x100</t>
  </si>
  <si>
    <t>16.6</t>
  </si>
  <si>
    <t>300x250</t>
  </si>
  <si>
    <t>16.7</t>
  </si>
  <si>
    <t>300x300</t>
  </si>
  <si>
    <t>16.8</t>
  </si>
  <si>
    <t>350x300</t>
  </si>
  <si>
    <t>16.9</t>
  </si>
  <si>
    <t>350x350</t>
  </si>
  <si>
    <t>16.10</t>
  </si>
  <si>
    <t>400x250</t>
  </si>
  <si>
    <t>16.11</t>
  </si>
  <si>
    <t>400x400</t>
  </si>
  <si>
    <t>16.12</t>
  </si>
  <si>
    <t>500x200</t>
  </si>
  <si>
    <t>16.13</t>
  </si>
  <si>
    <t>500x300</t>
  </si>
  <si>
    <t>16.14</t>
  </si>
  <si>
    <t>500x400</t>
  </si>
  <si>
    <t>16.15</t>
  </si>
  <si>
    <t>600x250</t>
  </si>
  <si>
    <t>16.16</t>
  </si>
  <si>
    <t>600x350</t>
  </si>
  <si>
    <t>16.17</t>
  </si>
  <si>
    <t>600x600</t>
  </si>
  <si>
    <t>16.18</t>
  </si>
  <si>
    <t>800x400</t>
  </si>
  <si>
    <t>16.19</t>
  </si>
  <si>
    <t>800x500</t>
  </si>
  <si>
    <t>16.20</t>
  </si>
  <si>
    <t>1000x500</t>
  </si>
  <si>
    <t>16.20.1</t>
  </si>
  <si>
    <t>Всего воздуховодов прямоугольного сечения из оц. Стали S=0.7 мм</t>
  </si>
  <si>
    <t>Фасонные части воздуховодов из оцинкованной стали</t>
  </si>
  <si>
    <t>Огнезащитное покрытие воздуховодов s=40мм (EI60)</t>
  </si>
  <si>
    <t>Wired Mat 80</t>
  </si>
  <si>
    <t>Rockwool</t>
  </si>
  <si>
    <t>18.1</t>
  </si>
  <si>
    <t>s=60мм (EI150)</t>
  </si>
  <si>
    <t>Самоклеющаяся теплоизоляция Black Star Duct</t>
  </si>
  <si>
    <t>20/1,0-5</t>
  </si>
  <si>
    <t>Energoflex</t>
  </si>
  <si>
    <t>Огнезащитное покрытие EI30, Мбор-5ф фольгированный.</t>
  </si>
  <si>
    <t xml:space="preserve">Мбор-5Ф </t>
  </si>
  <si>
    <t>Тизол</t>
  </si>
  <si>
    <t>Крепление воздуховодов</t>
  </si>
  <si>
    <t>Fisher</t>
  </si>
  <si>
    <t>кг</t>
  </si>
  <si>
    <t>Пусконаладочные работы и паспортизация систем</t>
  </si>
  <si>
    <t>комп.</t>
  </si>
  <si>
    <t xml:space="preserve">Раздел 2. Дымоудаление и подпор воздуха </t>
  </si>
  <si>
    <t>Вентилятор осевой ,Электродвигатель А112М4 5,5 кВт, n=1450 об/мин</t>
  </si>
  <si>
    <t>ВОД-071-38</t>
  </si>
  <si>
    <t>ВЕЗА</t>
  </si>
  <si>
    <t>Вентилятор осевой ,Электродвигатель  5,5 кВт.</t>
  </si>
  <si>
    <t>ОСА-071/Л-60-ДУВ</t>
  </si>
  <si>
    <t>Вентилятор осевой ,Электродвигатель  2,2 кВт.</t>
  </si>
  <si>
    <t>ОСА-071/Л-52,5-ДУВ</t>
  </si>
  <si>
    <t>Вентилятор осевой ,Электродвигатель  3 кВт.</t>
  </si>
  <si>
    <t>ОСА-071/Л-50-ДУВ</t>
  </si>
  <si>
    <t>Вентилятор осевой ,Электродвигатель 3 кВт, n=1500 об/мин</t>
  </si>
  <si>
    <t>ОСА-201-080-H-000150/4</t>
  </si>
  <si>
    <t>Вентилятор осевой ,Электродвигатель А90L2, 3 кВт, n=2835 об/мин</t>
  </si>
  <si>
    <t>ВО-30-160-050-018</t>
  </si>
  <si>
    <t>Вентилятор осевой ,Электродвигатель А132M4, 11 кВт, n=1435 об/мин</t>
  </si>
  <si>
    <t>ВО-25-188-8</t>
  </si>
  <si>
    <t>Вентилятор осевой ,Электродвигатель А110S4, 3 кВт, n=1395 об/мин</t>
  </si>
  <si>
    <t>ВО-30-160-063-046</t>
  </si>
  <si>
    <t>Вентилятор осевой ,Электродвигатель 1,1 кВт, n=3000 об/мин</t>
  </si>
  <si>
    <t>ОСА-501-050-H-00300/2</t>
  </si>
  <si>
    <t>Вентилятор осевой ,Электродвигатель А112M4,5,5 кВт, n=1450 об/мин</t>
  </si>
  <si>
    <t>2.13</t>
  </si>
  <si>
    <t>Вентилятор осевой ,Электродвигатель А132М4 11 кВт, n=1435 об/мин</t>
  </si>
  <si>
    <t>ВОД-080-38</t>
  </si>
  <si>
    <t>2.14</t>
  </si>
  <si>
    <t>Клапан дымоудаления 800x500 с реверс. приводом.</t>
  </si>
  <si>
    <t>КПУ1-M</t>
  </si>
  <si>
    <t>2.15</t>
  </si>
  <si>
    <t>Клапан дымоудаления 800x400 с реверс. приводом.</t>
  </si>
  <si>
    <t>2.16</t>
  </si>
  <si>
    <t>Клапан дымоудаления 700x600 с реверс. приводом.</t>
  </si>
  <si>
    <t>2.17</t>
  </si>
  <si>
    <t>Клапан дымоудаления 750x400 с реверс. приводом.</t>
  </si>
  <si>
    <t>2.18</t>
  </si>
  <si>
    <t>Клапан дымоудаления 600x300 с реверс. приводом.</t>
  </si>
  <si>
    <t>2.19</t>
  </si>
  <si>
    <t>Клапан дымоудаления 400x300 с реверс. приводом.</t>
  </si>
  <si>
    <t>2.20</t>
  </si>
  <si>
    <t>Клапан дымоудаления ∅800 с реверс. приводом.</t>
  </si>
  <si>
    <t>2.21</t>
  </si>
  <si>
    <t>Клапан дымоудаления ∅630 с реверс. приводом.</t>
  </si>
  <si>
    <t>2.22</t>
  </si>
  <si>
    <t>Клапан дымоудаления ∅500 с реверс. приводом.</t>
  </si>
  <si>
    <t>2.23</t>
  </si>
  <si>
    <t>Решетка РКДМ 1500х1000</t>
  </si>
  <si>
    <t>2.24</t>
  </si>
  <si>
    <t>Решетка РКДМ 1500х600</t>
  </si>
  <si>
    <t>2.25</t>
  </si>
  <si>
    <t>Решетка РКДМ 800x400</t>
  </si>
  <si>
    <t>2.26</t>
  </si>
  <si>
    <t>Решетка РКДМ 700x600</t>
  </si>
  <si>
    <t>2.27</t>
  </si>
  <si>
    <t>Воздуховоды из тонколистовой стали толщиной 1,2 мм</t>
  </si>
  <si>
    <t>2.27.1</t>
  </si>
  <si>
    <t>1300x300</t>
  </si>
  <si>
    <t>2.27.2</t>
  </si>
  <si>
    <t>1000x400</t>
  </si>
  <si>
    <t>2.27.3</t>
  </si>
  <si>
    <t>2.27.4</t>
  </si>
  <si>
    <t>900x400</t>
  </si>
  <si>
    <t>2.27.5</t>
  </si>
  <si>
    <t>2.27.6</t>
  </si>
  <si>
    <t>750x400</t>
  </si>
  <si>
    <t>2.27.7</t>
  </si>
  <si>
    <t>700x600</t>
  </si>
  <si>
    <t>2.27.8</t>
  </si>
  <si>
    <t>650x500</t>
  </si>
  <si>
    <t>2.27.9</t>
  </si>
  <si>
    <t>600x300</t>
  </si>
  <si>
    <t>2.27.10</t>
  </si>
  <si>
    <t>400x300</t>
  </si>
  <si>
    <t>2.27.11</t>
  </si>
  <si>
    <t>∅710</t>
  </si>
  <si>
    <t>2.27.12</t>
  </si>
  <si>
    <t>∅630</t>
  </si>
  <si>
    <t>2.27.13</t>
  </si>
  <si>
    <t>950x450</t>
  </si>
  <si>
    <t>2.27.14</t>
  </si>
  <si>
    <t>Всего воздуховодов круглого сечения из тонколистовой стали толщиной 1,2 мм</t>
  </si>
  <si>
    <t>2.27.15</t>
  </si>
  <si>
    <t>Всего воздуховодов прямоугольного сечения из тонколистовой стали толщиной 1,2 мм</t>
  </si>
  <si>
    <t>Огнезащитное покрытие  Тизол - Мбор фольгированный.</t>
  </si>
  <si>
    <t>28.1</t>
  </si>
  <si>
    <t>EI150</t>
  </si>
  <si>
    <t xml:space="preserve">Мбор-16Ф </t>
  </si>
  <si>
    <t>28.3</t>
  </si>
  <si>
    <t>EI30</t>
  </si>
  <si>
    <t>кг.</t>
  </si>
  <si>
    <t>ЗАКАЗЧИК:</t>
  </si>
  <si>
    <t>ПОДРЯДЧИК:</t>
  </si>
  <si>
    <t>Генеральный директор</t>
  </si>
  <si>
    <t>ООО "ПСП-ФАРМАН"</t>
  </si>
  <si>
    <t>ООО "Климамонт"</t>
  </si>
  <si>
    <t>____________________ Дедиер Д.</t>
  </si>
  <si>
    <t>________________ Ждеро С.</t>
  </si>
  <si>
    <t>Сводная таблица</t>
  </si>
  <si>
    <t>Здание (выявленный объект культурного наследия), расположенное по адресу: г. Москва, ЦАО, ул. Никольская, д.10/2, стр.2Б.</t>
  </si>
  <si>
    <t>п/п</t>
  </si>
  <si>
    <t>Наименование работ, материалов</t>
  </si>
  <si>
    <t>Ед. изм.</t>
  </si>
  <si>
    <t xml:space="preserve"> Общая стоимость с НДС (18%), руб.</t>
  </si>
  <si>
    <t>Спецификация</t>
  </si>
  <si>
    <t>ООО "ТРАСТ Строй Инвест"(Акт№1 от 28.02.2015г. к договору №03/09-14 от 03.09.2014 г.</t>
  </si>
  <si>
    <t>ООО "Климамонт"(ДС№1 новая структура)</t>
  </si>
  <si>
    <t>г.Москва</t>
  </si>
  <si>
    <t>16.03.2015 г.</t>
  </si>
  <si>
    <r>
      <rPr>
        <b/>
        <sz val="11"/>
        <rFont val="Arial"/>
        <charset val="1"/>
      </rPr>
      <t> </t>
    </r>
    <r>
      <rPr>
        <b/>
        <i/>
        <sz val="11"/>
        <rFont val="Arial"/>
        <charset val="1"/>
      </rPr>
      <t>С уважением,</t>
    </r>
  </si>
  <si>
    <t>Вьештица Милорад</t>
  </si>
  <si>
    <t>- -- -- -- -- </t>
  </si>
  <si>
    <t>ООО "Климамонт" </t>
  </si>
  <si>
    <t>тел/факс 600-07-53</t>
  </si>
  <si>
    <t>моб 8 915 337 39 34</t>
  </si>
  <si>
    <t>ЛОКАЛЬНАЯ СМЕТА ПО СИСТЕМАМ ВЕНТИЛЯЦИИ И ХОЛОДОСНАБЖЕНИЮ</t>
  </si>
  <si>
    <t>ВЕНТИЛЯЦИЯ</t>
  </si>
  <si>
    <t>ГОСТ 14918-80*</t>
  </si>
  <si>
    <t>Ф125</t>
  </si>
  <si>
    <t xml:space="preserve">Итого по разделу </t>
  </si>
  <si>
    <t xml:space="preserve"> </t>
  </si>
  <si>
    <t>ф125</t>
  </si>
  <si>
    <t>Итого по смете, руб:</t>
  </si>
  <si>
    <t xml:space="preserve">Цена материала за ед., руб. </t>
  </si>
  <si>
    <t xml:space="preserve">Цена работ за ед.,                     руб. </t>
  </si>
  <si>
    <t xml:space="preserve">Итого по материалам, руб. </t>
  </si>
  <si>
    <t xml:space="preserve">Итого по работам,             руб. </t>
  </si>
  <si>
    <t>Общая стоимость,                         руб.</t>
  </si>
  <si>
    <t>Решетка наружняя</t>
  </si>
  <si>
    <t>клапан обратный</t>
  </si>
  <si>
    <t>Доставка</t>
  </si>
  <si>
    <t>Расходный материал</t>
  </si>
  <si>
    <t>Воздуховоды из оцинкованной стали, толщиной s=0,5 мм L=3000</t>
  </si>
  <si>
    <t xml:space="preserve">Вентилятор канальный </t>
  </si>
  <si>
    <t>Гибкая встака</t>
  </si>
  <si>
    <t>ф100</t>
  </si>
  <si>
    <t>Воздуховоды из оцинкованной стали, толщиной s=0,5 мм L=2000</t>
  </si>
  <si>
    <t>Вентилятор осевой AURAMAX OPTIMA обратный клапан D100</t>
  </si>
  <si>
    <t>Тройник ф125</t>
  </si>
  <si>
    <t>Переход ф125/ф100</t>
  </si>
  <si>
    <t>Отвод ф100 90"</t>
  </si>
  <si>
    <t>Отвод ф125 90"</t>
  </si>
  <si>
    <t>Фильтр ф125 с угольной касетой</t>
  </si>
  <si>
    <t>Анемостат  вытяжной ф100</t>
  </si>
  <si>
    <t>Пробитее отверстий в стене диаметром 130 мм</t>
  </si>
  <si>
    <t xml:space="preserve">шт. </t>
  </si>
  <si>
    <t>Тепло изоляция Пенафол 10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</si>
</sst>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р_."/>
    <numFmt numFmtId="165" formatCode="0.000"/>
    <numFmt numFmtId="166" formatCode="#,##0_р_."/>
    <numFmt numFmtId="167" formatCode="#,##0.00&quot; ₽&quot;"/>
  </numFmts>
  <fonts count="38" x14ac:knownFonts="1">
    <font>
      <sz val="10"/>
      <color rgb="FF000000"/>
      <name val="arial"/>
      <charset val="1"/>
    </font>
    <font>
      <sz val="12"/>
      <name val="Times New Roman"/>
      <charset val="1"/>
    </font>
    <font>
      <i/>
      <sz val="12"/>
      <name val="Arial"/>
      <charset val="1"/>
    </font>
    <font>
      <sz val="18"/>
      <name val="Times New Roman"/>
      <charset val="1"/>
    </font>
    <font>
      <sz val="14"/>
      <name val="Times New Roman"/>
      <charset val="1"/>
    </font>
    <font>
      <b/>
      <sz val="14"/>
      <name val="Times New Roman"/>
      <charset val="1"/>
    </font>
    <font>
      <i/>
      <sz val="14"/>
      <name val="Arial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b/>
      <i/>
      <sz val="12"/>
      <name val="Arial"/>
      <charset val="1"/>
    </font>
    <font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2"/>
      <name val="arial"/>
      <charset val="1"/>
    </font>
    <font>
      <sz val="12"/>
      <name val="arial"/>
      <charset val="1"/>
    </font>
    <font>
      <b/>
      <u/>
      <sz val="14"/>
      <name val="arial"/>
      <charset val="1"/>
    </font>
    <font>
      <b/>
      <u/>
      <sz val="10"/>
      <name val="arial"/>
      <charset val="1"/>
    </font>
    <font>
      <b/>
      <sz val="12"/>
      <name val="Calibri"/>
      <charset val="1"/>
    </font>
    <font>
      <b/>
      <sz val="10"/>
      <name val="Calibri"/>
      <charset val="1"/>
    </font>
    <font>
      <sz val="12"/>
      <name val="Calibri"/>
      <charset val="1"/>
    </font>
    <font>
      <sz val="11"/>
      <name val="Calibri"/>
      <charset val="1"/>
    </font>
    <font>
      <b/>
      <sz val="11"/>
      <name val="Calibri"/>
      <charset val="1"/>
    </font>
    <font>
      <i/>
      <sz val="12"/>
      <color rgb="FFFF0000"/>
      <name val="Arial"/>
      <charset val="1"/>
    </font>
    <font>
      <b/>
      <sz val="11"/>
      <name val="Arial"/>
      <charset val="1"/>
    </font>
    <font>
      <b/>
      <i/>
      <sz val="11"/>
      <name val="Arial"/>
      <charset val="1"/>
    </font>
    <font>
      <i/>
      <sz val="14"/>
      <color rgb="FF000080"/>
      <name val="Times New Roman"/>
      <charset val="1"/>
    </font>
    <font>
      <i/>
      <sz val="9"/>
      <color rgb="FF000080"/>
      <name val="arial"/>
      <charset val="1"/>
    </font>
    <font>
      <sz val="16"/>
      <color rgb="FF000080"/>
      <name val="arial"/>
      <charset val="1"/>
    </font>
    <font>
      <i/>
      <sz val="10"/>
      <color rgb="FF000080"/>
      <name val="arial"/>
      <charset val="1"/>
    </font>
    <font>
      <sz val="10"/>
      <name val="arial"/>
      <charset val="1"/>
    </font>
    <font>
      <b/>
      <sz val="18"/>
      <name val="Times New Roman"/>
      <charset val="1"/>
    </font>
    <font>
      <b/>
      <sz val="16"/>
      <name val="Times New Roman"/>
      <charset val="1"/>
    </font>
    <font>
      <sz val="11"/>
      <color rgb="FF000000"/>
      <name val="Times New Roman"/>
      <charset val="1"/>
    </font>
    <font>
      <b/>
      <sz val="11"/>
      <color rgb="FF000000"/>
      <name val="Times New Roman"/>
      <charset val="1"/>
    </font>
    <font>
      <b/>
      <sz val="14"/>
      <color rgb="FF000000"/>
      <name val="Times New Roman"/>
      <charset val="1"/>
    </font>
    <font>
      <sz val="14"/>
      <color rgb="FF000000"/>
      <name val="Times New Roman"/>
      <charset val="1"/>
    </font>
    <font>
      <sz val="16"/>
      <name val="Times New Roman"/>
      <charset val="1"/>
    </font>
    <font>
      <sz val="16"/>
      <color rgb="FF000000"/>
      <name val="Times New Roman"/>
      <charset val="1"/>
    </font>
    <font>
      <b/>
      <sz val="16"/>
      <color rgb="FF000000"/>
      <name val="Times New Roman"/>
      <charset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E2E2E2"/>
        <bgColor rgb="FFCCFF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19" fillId="3" borderId="2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64" fontId="20" fillId="4" borderId="4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5" fillId="0" borderId="6" xfId="0" applyFont="1" applyBorder="1" applyAlignment="1">
      <alignment horizontal="right" shrinkToFit="1"/>
    </xf>
    <xf numFmtId="2" fontId="27" fillId="0" borderId="8" xfId="0" applyNumberFormat="1" applyFont="1" applyBorder="1" applyAlignment="1">
      <alignment horizontal="center" shrinkToFit="1"/>
    </xf>
    <xf numFmtId="0" fontId="27" fillId="0" borderId="0" xfId="0" applyFont="1" applyAlignment="1">
      <alignment shrinkToFit="1"/>
    </xf>
    <xf numFmtId="0" fontId="28" fillId="0" borderId="0" xfId="0" applyFont="1" applyAlignment="1">
      <alignment horizontal="center"/>
    </xf>
    <xf numFmtId="2" fontId="28" fillId="0" borderId="0" xfId="0" applyNumberFormat="1" applyFont="1" applyAlignment="1">
      <alignment horizontal="right"/>
    </xf>
    <xf numFmtId="2" fontId="28" fillId="0" borderId="9" xfId="0" applyNumberFormat="1" applyFont="1" applyBorder="1" applyAlignment="1">
      <alignment horizontal="right"/>
    </xf>
    <xf numFmtId="49" fontId="31" fillId="0" borderId="8" xfId="0" applyNumberFormat="1" applyFont="1" applyBorder="1"/>
    <xf numFmtId="0" fontId="32" fillId="0" borderId="0" xfId="0" applyFont="1" applyAlignment="1">
      <alignment horizontal="center"/>
    </xf>
    <xf numFmtId="49" fontId="34" fillId="0" borderId="8" xfId="0" applyNumberFormat="1" applyFont="1" applyBorder="1"/>
    <xf numFmtId="0" fontId="33" fillId="0" borderId="0" xfId="0" applyFont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" fillId="0" borderId="0" xfId="0" applyFont="1"/>
    <xf numFmtId="49" fontId="35" fillId="0" borderId="14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2" fontId="35" fillId="0" borderId="1" xfId="0" applyNumberFormat="1" applyFont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4" fontId="36" fillId="0" borderId="17" xfId="0" applyNumberFormat="1" applyFont="1" applyBorder="1" applyAlignment="1">
      <alignment horizontal="center" vertical="center"/>
    </xf>
    <xf numFmtId="2" fontId="35" fillId="5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center" vertical="center"/>
    </xf>
    <xf numFmtId="4" fontId="36" fillId="0" borderId="15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horizontal="center" vertical="center" wrapText="1"/>
    </xf>
    <xf numFmtId="4" fontId="37" fillId="6" borderId="1" xfId="0" applyNumberFormat="1" applyFont="1" applyFill="1" applyBorder="1" applyAlignment="1">
      <alignment horizontal="center" vertical="center"/>
    </xf>
    <xf numFmtId="164" fontId="30" fillId="6" borderId="1" xfId="0" applyNumberFormat="1" applyFont="1" applyFill="1" applyBorder="1" applyAlignment="1">
      <alignment horizontal="center" vertical="center" wrapText="1"/>
    </xf>
    <xf numFmtId="167" fontId="30" fillId="6" borderId="15" xfId="0" applyNumberFormat="1" applyFont="1" applyFill="1" applyBorder="1" applyAlignment="1">
      <alignment horizontal="center" vertical="center" wrapText="1"/>
    </xf>
    <xf numFmtId="49" fontId="37" fillId="6" borderId="14" xfId="0" applyNumberFormat="1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vertical="center" wrapText="1"/>
    </xf>
    <xf numFmtId="0" fontId="30" fillId="6" borderId="18" xfId="0" applyFont="1" applyFill="1" applyBorder="1" applyAlignment="1">
      <alignment vertical="center" wrapText="1"/>
    </xf>
    <xf numFmtId="167" fontId="30" fillId="6" borderId="18" xfId="0" applyNumberFormat="1" applyFont="1" applyFill="1" applyBorder="1" applyAlignment="1">
      <alignment vertical="center" wrapText="1"/>
    </xf>
    <xf numFmtId="167" fontId="30" fillId="6" borderId="17" xfId="0" applyNumberFormat="1" applyFont="1" applyFill="1" applyBorder="1" applyAlignment="1">
      <alignment vertical="center" wrapText="1"/>
    </xf>
    <xf numFmtId="167" fontId="30" fillId="6" borderId="19" xfId="0" applyNumberFormat="1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left" vertical="center"/>
    </xf>
    <xf numFmtId="0" fontId="35" fillId="0" borderId="0" xfId="0" applyFont="1"/>
    <xf numFmtId="4" fontId="36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right" shrinkToFit="1"/>
    </xf>
    <xf numFmtId="0" fontId="26" fillId="0" borderId="7" xfId="0" applyFont="1" applyBorder="1" applyAlignment="1">
      <alignment horizontal="right" vertical="center" shrinkToFit="1"/>
    </xf>
    <xf numFmtId="0" fontId="29" fillId="0" borderId="8" xfId="0" applyFont="1" applyBorder="1" applyAlignment="1">
      <alignment horizontal="center" wrapText="1"/>
    </xf>
    <xf numFmtId="0" fontId="30" fillId="0" borderId="8" xfId="0" applyFont="1" applyBorder="1" applyAlignment="1">
      <alignment horizontal="right" wrapText="1"/>
    </xf>
    <xf numFmtId="0" fontId="30" fillId="0" borderId="9" xfId="0" applyFont="1" applyBorder="1" applyAlignment="1">
      <alignment horizontal="left"/>
    </xf>
    <xf numFmtId="14" fontId="30" fillId="0" borderId="9" xfId="0" applyNumberFormat="1" applyFont="1" applyBorder="1" applyAlignment="1">
      <alignment horizontal="left"/>
    </xf>
    <xf numFmtId="0" fontId="30" fillId="0" borderId="9" xfId="0" applyFont="1" applyBorder="1" applyAlignment="1">
      <alignment horizontal="left" wrapText="1"/>
    </xf>
    <xf numFmtId="0" fontId="33" fillId="0" borderId="9" xfId="0" applyFont="1" applyBorder="1" applyAlignment="1">
      <alignment horizontal="right"/>
    </xf>
    <xf numFmtId="0" fontId="36" fillId="0" borderId="8" xfId="0" applyFont="1" applyBorder="1" applyAlignment="1">
      <alignment horizontal="left"/>
    </xf>
    <xf numFmtId="0" fontId="35" fillId="0" borderId="9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1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2E2E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0"/>
  <sheetViews>
    <sheetView zoomScale="55" zoomScaleNormal="55" workbookViewId="0">
      <selection activeCellId="1" sqref="A18:A20 A1"/>
    </sheetView>
  </sheetViews>
  <sheetFormatPr defaultRowHeight="12.75" x14ac:dyDescent="0.2"/>
  <cols>
    <col min="1" max="1" width="10.5703125" customWidth="1"/>
    <col min="2" max="2" width="69.5703125" customWidth="1"/>
    <col min="3" max="3" width="22.42578125" customWidth="1"/>
    <col min="4" max="4" width="11.42578125" customWidth="1"/>
    <col min="5" max="5" width="13.140625" customWidth="1"/>
    <col min="6" max="6" width="10.5703125" customWidth="1"/>
    <col min="7" max="7" width="18" customWidth="1"/>
    <col min="8" max="13" width="25" customWidth="1"/>
    <col min="14" max="1025" width="12.5703125" customWidth="1"/>
  </cols>
  <sheetData>
    <row r="1" spans="1:13" ht="15.75" customHeight="1" x14ac:dyDescent="0.2">
      <c r="A1" s="4"/>
      <c r="B1" s="5"/>
      <c r="C1" s="4"/>
      <c r="D1" s="4"/>
      <c r="E1" s="4"/>
      <c r="F1" s="4"/>
      <c r="G1" s="4"/>
      <c r="H1" s="6"/>
      <c r="I1" s="6"/>
      <c r="J1" s="6"/>
      <c r="K1" s="6"/>
      <c r="L1" s="6"/>
      <c r="M1" s="6"/>
    </row>
    <row r="2" spans="1:13" ht="23.25" customHeight="1" x14ac:dyDescent="0.2">
      <c r="A2" s="95" t="s">
        <v>0</v>
      </c>
      <c r="B2" s="95"/>
      <c r="C2" s="95"/>
      <c r="D2" s="95"/>
      <c r="E2" s="95"/>
      <c r="F2" s="95"/>
      <c r="G2" s="95"/>
      <c r="H2" s="6"/>
      <c r="I2" s="6"/>
      <c r="J2" s="6"/>
      <c r="K2" s="6"/>
      <c r="L2" s="6"/>
      <c r="M2" s="6"/>
    </row>
    <row r="3" spans="1:13" ht="18.75" customHeight="1" x14ac:dyDescent="0.2">
      <c r="A3" s="4"/>
      <c r="B3" s="7" t="s">
        <v>1</v>
      </c>
      <c r="C3" s="4"/>
      <c r="D3" s="4"/>
      <c r="E3" s="4"/>
      <c r="F3" s="4"/>
      <c r="G3" s="4"/>
      <c r="H3" s="6"/>
      <c r="I3" s="6"/>
      <c r="J3" s="6"/>
      <c r="K3" s="6"/>
      <c r="L3" s="6"/>
      <c r="M3" s="6"/>
    </row>
    <row r="4" spans="1:13" ht="18.75" customHeight="1" x14ac:dyDescent="0.2">
      <c r="A4" s="4"/>
      <c r="B4" s="7" t="s">
        <v>2</v>
      </c>
      <c r="C4" s="4"/>
      <c r="D4" s="4"/>
      <c r="E4" s="4"/>
      <c r="F4" s="4"/>
      <c r="G4" s="4"/>
      <c r="H4" s="6"/>
      <c r="I4" s="6"/>
      <c r="J4" s="6"/>
      <c r="K4" s="6"/>
      <c r="L4" s="6"/>
      <c r="M4" s="6"/>
    </row>
    <row r="5" spans="1:13" ht="18.75" customHeight="1" x14ac:dyDescent="0.2">
      <c r="A5" s="96"/>
      <c r="B5" s="96"/>
      <c r="C5" s="96"/>
      <c r="D5" s="96"/>
      <c r="E5" s="96"/>
      <c r="F5" s="96"/>
      <c r="G5" s="96"/>
      <c r="H5" s="8"/>
      <c r="I5" s="8"/>
      <c r="J5" s="8"/>
      <c r="K5" s="8"/>
      <c r="L5" s="8"/>
      <c r="M5" s="8"/>
    </row>
    <row r="6" spans="1:13" ht="15" customHeight="1" x14ac:dyDescent="0.2">
      <c r="A6" s="97" t="s">
        <v>3</v>
      </c>
      <c r="B6" s="98" t="s">
        <v>4</v>
      </c>
      <c r="C6" s="98" t="s">
        <v>5</v>
      </c>
      <c r="D6" s="98" t="s">
        <v>6</v>
      </c>
      <c r="E6" s="98" t="s">
        <v>7</v>
      </c>
      <c r="F6" s="99" t="s">
        <v>8</v>
      </c>
      <c r="G6" s="100" t="s">
        <v>9</v>
      </c>
      <c r="H6" s="6"/>
      <c r="I6" s="6"/>
      <c r="J6" s="6"/>
      <c r="K6" s="6"/>
      <c r="L6" s="6"/>
      <c r="M6" s="6"/>
    </row>
    <row r="7" spans="1:13" ht="15" x14ac:dyDescent="0.2">
      <c r="A7" s="97"/>
      <c r="B7" s="97"/>
      <c r="C7" s="97"/>
      <c r="D7" s="97"/>
      <c r="E7" s="97"/>
      <c r="F7" s="97"/>
      <c r="G7" s="97"/>
      <c r="H7" s="6"/>
      <c r="I7" s="6"/>
      <c r="J7" s="6"/>
      <c r="K7" s="6"/>
      <c r="L7" s="6"/>
      <c r="M7" s="6"/>
    </row>
    <row r="8" spans="1:13" ht="15.75" customHeight="1" x14ac:dyDescent="0.2">
      <c r="A8" s="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6"/>
      <c r="I8" s="6"/>
      <c r="J8" s="6"/>
      <c r="K8" s="6"/>
      <c r="L8" s="6"/>
      <c r="M8" s="6"/>
    </row>
    <row r="9" spans="1:13" ht="15.75" customHeight="1" x14ac:dyDescent="0.2">
      <c r="A9" s="10"/>
      <c r="B9" s="11" t="s">
        <v>10</v>
      </c>
      <c r="C9" s="10"/>
      <c r="D9" s="10"/>
      <c r="E9" s="10"/>
      <c r="F9" s="10"/>
      <c r="G9" s="10"/>
      <c r="H9" s="6"/>
      <c r="I9" s="6"/>
      <c r="J9" s="6"/>
      <c r="K9" s="6"/>
      <c r="L9" s="6"/>
      <c r="M9" s="6"/>
    </row>
    <row r="10" spans="1:13" ht="25.5" customHeight="1" x14ac:dyDescent="0.2">
      <c r="A10" s="3" t="s">
        <v>11</v>
      </c>
      <c r="B10" s="12" t="s">
        <v>12</v>
      </c>
      <c r="C10" s="9" t="s">
        <v>13</v>
      </c>
      <c r="D10" s="9" t="s">
        <v>14</v>
      </c>
      <c r="E10" s="9" t="s">
        <v>15</v>
      </c>
      <c r="F10" s="13">
        <v>1</v>
      </c>
      <c r="G10" s="14" t="s">
        <v>16</v>
      </c>
      <c r="H10" s="6"/>
      <c r="I10" s="6"/>
      <c r="J10" s="6"/>
      <c r="K10" s="6"/>
      <c r="L10" s="15"/>
      <c r="M10" s="15"/>
    </row>
    <row r="11" spans="1:13" ht="25.5" customHeight="1" x14ac:dyDescent="0.2">
      <c r="A11" s="3" t="s">
        <v>17</v>
      </c>
      <c r="B11" s="12" t="s">
        <v>18</v>
      </c>
      <c r="C11" s="9" t="s">
        <v>19</v>
      </c>
      <c r="D11" s="9"/>
      <c r="E11" s="9" t="s">
        <v>15</v>
      </c>
      <c r="F11" s="13">
        <v>1</v>
      </c>
      <c r="G11" s="14" t="s">
        <v>16</v>
      </c>
      <c r="H11" s="6"/>
      <c r="I11" s="6"/>
      <c r="J11" s="6"/>
      <c r="K11" s="6"/>
      <c r="L11" s="15"/>
      <c r="M11" s="15"/>
    </row>
    <row r="12" spans="1:13" ht="25.5" customHeight="1" x14ac:dyDescent="0.2">
      <c r="A12" s="3" t="s">
        <v>20</v>
      </c>
      <c r="B12" s="12" t="s">
        <v>21</v>
      </c>
      <c r="C12" s="9" t="s">
        <v>22</v>
      </c>
      <c r="D12" s="9"/>
      <c r="E12" s="9" t="s">
        <v>15</v>
      </c>
      <c r="F12" s="13">
        <v>1</v>
      </c>
      <c r="G12" s="14" t="s">
        <v>16</v>
      </c>
      <c r="H12" s="6"/>
      <c r="I12" s="6"/>
      <c r="J12" s="6"/>
      <c r="K12" s="6"/>
      <c r="L12" s="15"/>
      <c r="M12" s="15"/>
    </row>
    <row r="13" spans="1:13" ht="25.5" customHeight="1" x14ac:dyDescent="0.2">
      <c r="A13" s="3" t="s">
        <v>23</v>
      </c>
      <c r="B13" s="12" t="s">
        <v>24</v>
      </c>
      <c r="C13" s="9" t="s">
        <v>19</v>
      </c>
      <c r="D13" s="9"/>
      <c r="E13" s="9" t="s">
        <v>15</v>
      </c>
      <c r="F13" s="13">
        <v>1</v>
      </c>
      <c r="G13" s="14" t="s">
        <v>16</v>
      </c>
      <c r="H13" s="6"/>
      <c r="I13" s="6"/>
      <c r="J13" s="6"/>
      <c r="K13" s="6"/>
      <c r="L13" s="15"/>
      <c r="M13" s="15"/>
    </row>
    <row r="14" spans="1:13" ht="25.5" customHeight="1" x14ac:dyDescent="0.2">
      <c r="A14" s="3" t="s">
        <v>25</v>
      </c>
      <c r="B14" s="12" t="s">
        <v>26</v>
      </c>
      <c r="C14" s="9" t="s">
        <v>22</v>
      </c>
      <c r="D14" s="9"/>
      <c r="E14" s="9" t="s">
        <v>15</v>
      </c>
      <c r="F14" s="13">
        <v>2</v>
      </c>
      <c r="G14" s="14" t="s">
        <v>16</v>
      </c>
      <c r="H14" s="6"/>
      <c r="I14" s="6"/>
      <c r="J14" s="6"/>
      <c r="K14" s="6"/>
      <c r="L14" s="15"/>
      <c r="M14" s="15"/>
    </row>
    <row r="15" spans="1:13" ht="31.5" customHeight="1" x14ac:dyDescent="0.2">
      <c r="A15" s="3" t="s">
        <v>27</v>
      </c>
      <c r="B15" s="12" t="s">
        <v>28</v>
      </c>
      <c r="C15" s="9" t="s">
        <v>29</v>
      </c>
      <c r="D15" s="9" t="s">
        <v>30</v>
      </c>
      <c r="E15" s="9" t="s">
        <v>15</v>
      </c>
      <c r="F15" s="13">
        <v>6</v>
      </c>
      <c r="G15" s="14" t="s">
        <v>16</v>
      </c>
      <c r="H15" s="6"/>
      <c r="I15" s="6"/>
      <c r="J15" s="6"/>
      <c r="K15" s="6"/>
      <c r="L15" s="15"/>
      <c r="M15" s="15"/>
    </row>
    <row r="16" spans="1:13" ht="25.5" customHeight="1" x14ac:dyDescent="0.2">
      <c r="A16" s="3" t="s">
        <v>31</v>
      </c>
      <c r="B16" s="12" t="s">
        <v>32</v>
      </c>
      <c r="C16" s="9" t="s">
        <v>33</v>
      </c>
      <c r="D16" s="9"/>
      <c r="E16" s="9" t="s">
        <v>15</v>
      </c>
      <c r="F16" s="13">
        <v>3</v>
      </c>
      <c r="G16" s="14" t="s">
        <v>16</v>
      </c>
      <c r="H16" s="6"/>
      <c r="I16" s="6"/>
      <c r="J16" s="6"/>
      <c r="K16" s="6"/>
      <c r="L16" s="15"/>
      <c r="M16" s="15"/>
    </row>
    <row r="17" spans="1:13" ht="25.5" customHeight="1" x14ac:dyDescent="0.2">
      <c r="A17" s="3" t="s">
        <v>34</v>
      </c>
      <c r="B17" s="12" t="s">
        <v>35</v>
      </c>
      <c r="C17" s="9" t="s">
        <v>36</v>
      </c>
      <c r="D17" s="9"/>
      <c r="E17" s="9" t="s">
        <v>15</v>
      </c>
      <c r="F17" s="13">
        <v>3</v>
      </c>
      <c r="G17" s="14" t="s">
        <v>16</v>
      </c>
      <c r="H17" s="6"/>
      <c r="I17" s="6"/>
      <c r="J17" s="6"/>
      <c r="K17" s="6"/>
      <c r="L17" s="6"/>
      <c r="M17" s="6"/>
    </row>
    <row r="18" spans="1:13" ht="25.5" customHeight="1" x14ac:dyDescent="0.2">
      <c r="A18" s="3" t="s">
        <v>37</v>
      </c>
      <c r="B18" s="12" t="s">
        <v>38</v>
      </c>
      <c r="C18" s="9" t="s">
        <v>39</v>
      </c>
      <c r="D18" s="9"/>
      <c r="E18" s="9" t="s">
        <v>15</v>
      </c>
      <c r="F18" s="13">
        <v>6</v>
      </c>
      <c r="G18" s="14" t="s">
        <v>16</v>
      </c>
      <c r="H18" s="6"/>
      <c r="I18" s="6"/>
      <c r="J18" s="6"/>
      <c r="K18" s="6"/>
      <c r="L18" s="6"/>
      <c r="M18" s="6"/>
    </row>
    <row r="19" spans="1:13" ht="25.5" customHeight="1" x14ac:dyDescent="0.2">
      <c r="A19" s="3" t="s">
        <v>40</v>
      </c>
      <c r="B19" s="12" t="s">
        <v>41</v>
      </c>
      <c r="C19" s="9" t="s">
        <v>42</v>
      </c>
      <c r="D19" s="9"/>
      <c r="E19" s="9" t="s">
        <v>15</v>
      </c>
      <c r="F19" s="13">
        <v>2</v>
      </c>
      <c r="G19" s="14" t="s">
        <v>16</v>
      </c>
      <c r="H19" s="6"/>
      <c r="I19" s="6"/>
      <c r="J19" s="6"/>
      <c r="K19" s="6"/>
      <c r="L19" s="6"/>
      <c r="M19" s="6"/>
    </row>
    <row r="20" spans="1:13" ht="25.5" customHeight="1" x14ac:dyDescent="0.2">
      <c r="A20" s="3" t="s">
        <v>43</v>
      </c>
      <c r="B20" s="12" t="s">
        <v>44</v>
      </c>
      <c r="C20" s="9" t="s">
        <v>33</v>
      </c>
      <c r="D20" s="9"/>
      <c r="E20" s="9" t="s">
        <v>15</v>
      </c>
      <c r="F20" s="13">
        <v>4</v>
      </c>
      <c r="G20" s="14" t="s">
        <v>16</v>
      </c>
      <c r="H20" s="6"/>
      <c r="I20" s="6"/>
      <c r="J20" s="6"/>
      <c r="K20" s="6"/>
      <c r="L20" s="6"/>
      <c r="M20" s="6"/>
    </row>
    <row r="21" spans="1:13" ht="25.5" customHeight="1" x14ac:dyDescent="0.2">
      <c r="A21" s="3" t="s">
        <v>45</v>
      </c>
      <c r="B21" s="12" t="s">
        <v>46</v>
      </c>
      <c r="C21" s="9" t="s">
        <v>47</v>
      </c>
      <c r="D21" s="9"/>
      <c r="E21" s="9" t="s">
        <v>15</v>
      </c>
      <c r="F21" s="13">
        <v>2</v>
      </c>
      <c r="G21" s="14" t="s">
        <v>16</v>
      </c>
      <c r="H21" s="6"/>
      <c r="I21" s="6"/>
      <c r="J21" s="6"/>
      <c r="K21" s="6"/>
      <c r="L21" s="6"/>
      <c r="M21" s="6"/>
    </row>
    <row r="22" spans="1:13" ht="25.5" customHeight="1" x14ac:dyDescent="0.2">
      <c r="A22" s="3" t="s">
        <v>48</v>
      </c>
      <c r="B22" s="12" t="s">
        <v>49</v>
      </c>
      <c r="C22" s="9" t="s">
        <v>36</v>
      </c>
      <c r="D22" s="9"/>
      <c r="E22" s="9" t="s">
        <v>15</v>
      </c>
      <c r="F22" s="13">
        <v>1</v>
      </c>
      <c r="G22" s="14" t="s">
        <v>16</v>
      </c>
      <c r="H22" s="6"/>
      <c r="I22" s="6"/>
      <c r="J22" s="6"/>
      <c r="K22" s="6"/>
      <c r="L22" s="6"/>
      <c r="M22" s="6"/>
    </row>
    <row r="23" spans="1:13" ht="25.5" customHeight="1" x14ac:dyDescent="0.2">
      <c r="A23" s="3" t="s">
        <v>50</v>
      </c>
      <c r="B23" s="12" t="s">
        <v>51</v>
      </c>
      <c r="C23" s="9" t="s">
        <v>36</v>
      </c>
      <c r="D23" s="9"/>
      <c r="E23" s="9" t="s">
        <v>15</v>
      </c>
      <c r="F23" s="13">
        <v>1</v>
      </c>
      <c r="G23" s="14" t="s">
        <v>16</v>
      </c>
      <c r="H23" s="6"/>
      <c r="I23" s="6"/>
      <c r="J23" s="6"/>
      <c r="K23" s="6"/>
      <c r="L23" s="6"/>
      <c r="M23" s="6"/>
    </row>
    <row r="24" spans="1:13" ht="25.5" customHeight="1" x14ac:dyDescent="0.2">
      <c r="A24" s="3" t="s">
        <v>52</v>
      </c>
      <c r="B24" s="12" t="s">
        <v>53</v>
      </c>
      <c r="C24" s="9" t="s">
        <v>39</v>
      </c>
      <c r="D24" s="9"/>
      <c r="E24" s="9" t="s">
        <v>15</v>
      </c>
      <c r="F24" s="13">
        <v>2</v>
      </c>
      <c r="G24" s="14" t="s">
        <v>16</v>
      </c>
      <c r="H24" s="6"/>
      <c r="I24" s="6"/>
      <c r="J24" s="6"/>
      <c r="K24" s="6"/>
      <c r="L24" s="6"/>
      <c r="M24" s="6"/>
    </row>
    <row r="25" spans="1:13" ht="25.5" customHeight="1" x14ac:dyDescent="0.2">
      <c r="A25" s="3" t="s">
        <v>54</v>
      </c>
      <c r="B25" s="12" t="s">
        <v>55</v>
      </c>
      <c r="C25" s="9" t="s">
        <v>56</v>
      </c>
      <c r="D25" s="9"/>
      <c r="E25" s="9" t="s">
        <v>15</v>
      </c>
      <c r="F25" s="13">
        <v>1</v>
      </c>
      <c r="G25" s="14" t="s">
        <v>16</v>
      </c>
      <c r="H25" s="6"/>
      <c r="I25" s="6"/>
      <c r="J25" s="6"/>
      <c r="K25" s="6"/>
      <c r="L25" s="6"/>
      <c r="M25" s="6"/>
    </row>
    <row r="26" spans="1:13" ht="25.5" customHeight="1" x14ac:dyDescent="0.2">
      <c r="A26" s="3" t="s">
        <v>57</v>
      </c>
      <c r="B26" s="12" t="s">
        <v>58</v>
      </c>
      <c r="C26" s="9" t="s">
        <v>56</v>
      </c>
      <c r="D26" s="9"/>
      <c r="E26" s="9" t="s">
        <v>15</v>
      </c>
      <c r="F26" s="13">
        <v>1</v>
      </c>
      <c r="G26" s="14" t="s">
        <v>16</v>
      </c>
      <c r="H26" s="6"/>
      <c r="I26" s="6"/>
      <c r="J26" s="6"/>
      <c r="K26" s="6"/>
      <c r="L26" s="6"/>
      <c r="M26" s="6"/>
    </row>
    <row r="27" spans="1:13" ht="25.5" customHeight="1" x14ac:dyDescent="0.2">
      <c r="A27" s="3" t="s">
        <v>59</v>
      </c>
      <c r="B27" s="12" t="s">
        <v>60</v>
      </c>
      <c r="C27" s="9" t="s">
        <v>39</v>
      </c>
      <c r="D27" s="9"/>
      <c r="E27" s="9" t="s">
        <v>15</v>
      </c>
      <c r="F27" s="13">
        <v>1</v>
      </c>
      <c r="G27" s="14" t="s">
        <v>16</v>
      </c>
      <c r="H27" s="6"/>
      <c r="I27" s="6"/>
      <c r="J27" s="6"/>
      <c r="K27" s="6"/>
      <c r="L27" s="6"/>
      <c r="M27" s="6"/>
    </row>
    <row r="28" spans="1:13" ht="31.5" customHeight="1" x14ac:dyDescent="0.2">
      <c r="A28" s="3">
        <v>3</v>
      </c>
      <c r="B28" s="12" t="s">
        <v>61</v>
      </c>
      <c r="C28" s="9" t="s">
        <v>62</v>
      </c>
      <c r="D28" s="9" t="s">
        <v>30</v>
      </c>
      <c r="E28" s="9" t="s">
        <v>15</v>
      </c>
      <c r="F28" s="13">
        <v>2</v>
      </c>
      <c r="G28" s="14" t="s">
        <v>16</v>
      </c>
      <c r="H28" s="6"/>
      <c r="I28" s="6"/>
      <c r="J28" s="6"/>
      <c r="K28" s="6"/>
      <c r="L28" s="6"/>
      <c r="M28" s="6"/>
    </row>
    <row r="29" spans="1:13" ht="25.5" customHeight="1" x14ac:dyDescent="0.2">
      <c r="A29" s="3">
        <v>4</v>
      </c>
      <c r="B29" s="12" t="s">
        <v>63</v>
      </c>
      <c r="C29" s="9" t="s">
        <v>64</v>
      </c>
      <c r="D29" s="9" t="s">
        <v>65</v>
      </c>
      <c r="E29" s="9" t="s">
        <v>15</v>
      </c>
      <c r="F29" s="13">
        <v>6</v>
      </c>
      <c r="G29" s="14" t="s">
        <v>16</v>
      </c>
      <c r="H29" s="6"/>
      <c r="I29" s="6"/>
      <c r="J29" s="6"/>
      <c r="K29" s="6"/>
      <c r="L29" s="6"/>
      <c r="M29" s="6"/>
    </row>
    <row r="30" spans="1:13" ht="25.5" customHeight="1" x14ac:dyDescent="0.2">
      <c r="A30" s="3" t="s">
        <v>66</v>
      </c>
      <c r="B30" s="12" t="s">
        <v>63</v>
      </c>
      <c r="C30" s="9" t="s">
        <v>67</v>
      </c>
      <c r="D30" s="9"/>
      <c r="E30" s="9" t="s">
        <v>15</v>
      </c>
      <c r="F30" s="13">
        <v>12</v>
      </c>
      <c r="G30" s="14" t="s">
        <v>16</v>
      </c>
      <c r="H30" s="6"/>
      <c r="I30" s="6"/>
      <c r="J30" s="6"/>
      <c r="K30" s="6"/>
      <c r="L30" s="6"/>
      <c r="M30" s="6"/>
    </row>
    <row r="31" spans="1:13" ht="25.5" customHeight="1" x14ac:dyDescent="0.2">
      <c r="A31" s="3">
        <v>5</v>
      </c>
      <c r="B31" s="12" t="s">
        <v>63</v>
      </c>
      <c r="C31" s="9" t="s">
        <v>68</v>
      </c>
      <c r="D31" s="9" t="s">
        <v>65</v>
      </c>
      <c r="E31" s="9" t="s">
        <v>15</v>
      </c>
      <c r="F31" s="13">
        <v>1</v>
      </c>
      <c r="G31" s="14" t="s">
        <v>16</v>
      </c>
      <c r="H31" s="6"/>
      <c r="I31" s="6"/>
      <c r="J31" s="6"/>
      <c r="K31" s="6"/>
      <c r="L31" s="6"/>
      <c r="M31" s="6"/>
    </row>
    <row r="32" spans="1:13" ht="25.5" customHeight="1" x14ac:dyDescent="0.2">
      <c r="A32" s="3" t="s">
        <v>69</v>
      </c>
      <c r="B32" s="12" t="s">
        <v>63</v>
      </c>
      <c r="C32" s="9" t="s">
        <v>70</v>
      </c>
      <c r="D32" s="9"/>
      <c r="E32" s="9" t="s">
        <v>15</v>
      </c>
      <c r="F32" s="13">
        <v>18</v>
      </c>
      <c r="G32" s="14" t="s">
        <v>16</v>
      </c>
      <c r="H32" s="6"/>
      <c r="I32" s="6"/>
      <c r="J32" s="6"/>
      <c r="K32" s="6"/>
      <c r="L32" s="6"/>
      <c r="M32" s="6"/>
    </row>
    <row r="33" spans="1:13" ht="25.5" customHeight="1" x14ac:dyDescent="0.2">
      <c r="A33" s="3">
        <v>6</v>
      </c>
      <c r="B33" s="12" t="s">
        <v>71</v>
      </c>
      <c r="C33" s="9" t="s">
        <v>72</v>
      </c>
      <c r="D33" s="9" t="s">
        <v>73</v>
      </c>
      <c r="E33" s="9" t="s">
        <v>15</v>
      </c>
      <c r="F33" s="13">
        <v>2</v>
      </c>
      <c r="G33" s="14" t="s">
        <v>16</v>
      </c>
      <c r="H33" s="6"/>
      <c r="I33" s="6"/>
      <c r="J33" s="6"/>
      <c r="K33" s="6"/>
      <c r="L33" s="6"/>
      <c r="M33" s="6"/>
    </row>
    <row r="34" spans="1:13" ht="25.5" customHeight="1" x14ac:dyDescent="0.2">
      <c r="A34" s="3" t="s">
        <v>74</v>
      </c>
      <c r="B34" s="12" t="s">
        <v>71</v>
      </c>
      <c r="C34" s="9" t="s">
        <v>75</v>
      </c>
      <c r="D34" s="9"/>
      <c r="E34" s="9" t="s">
        <v>15</v>
      </c>
      <c r="F34" s="13">
        <v>14</v>
      </c>
      <c r="G34" s="14" t="s">
        <v>16</v>
      </c>
      <c r="H34" s="6"/>
      <c r="I34" s="6"/>
      <c r="J34" s="6"/>
      <c r="K34" s="6"/>
      <c r="L34" s="6"/>
      <c r="M34" s="6"/>
    </row>
    <row r="35" spans="1:13" ht="25.5" customHeight="1" x14ac:dyDescent="0.2">
      <c r="A35" s="3" t="s">
        <v>76</v>
      </c>
      <c r="B35" s="12" t="s">
        <v>71</v>
      </c>
      <c r="C35" s="9" t="s">
        <v>77</v>
      </c>
      <c r="D35" s="9"/>
      <c r="E35" s="9" t="s">
        <v>15</v>
      </c>
      <c r="F35" s="13">
        <v>4</v>
      </c>
      <c r="G35" s="14" t="s">
        <v>16</v>
      </c>
      <c r="H35" s="6"/>
      <c r="I35" s="6"/>
      <c r="J35" s="6"/>
      <c r="K35" s="6"/>
      <c r="L35" s="6"/>
      <c r="M35" s="6"/>
    </row>
    <row r="36" spans="1:13" ht="25.5" customHeight="1" x14ac:dyDescent="0.2">
      <c r="A36" s="3" t="s">
        <v>78</v>
      </c>
      <c r="B36" s="12" t="s">
        <v>71</v>
      </c>
      <c r="C36" s="9" t="s">
        <v>79</v>
      </c>
      <c r="D36" s="9"/>
      <c r="E36" s="9" t="s">
        <v>15</v>
      </c>
      <c r="F36" s="13">
        <v>8</v>
      </c>
      <c r="G36" s="14" t="s">
        <v>16</v>
      </c>
      <c r="H36" s="6"/>
      <c r="I36" s="6"/>
      <c r="J36" s="6"/>
      <c r="K36" s="6"/>
      <c r="L36" s="6"/>
      <c r="M36" s="6"/>
    </row>
    <row r="37" spans="1:13" ht="25.5" customHeight="1" x14ac:dyDescent="0.2">
      <c r="A37" s="3" t="s">
        <v>80</v>
      </c>
      <c r="B37" s="12" t="s">
        <v>71</v>
      </c>
      <c r="C37" s="9" t="s">
        <v>81</v>
      </c>
      <c r="D37" s="9"/>
      <c r="E37" s="9" t="s">
        <v>15</v>
      </c>
      <c r="F37" s="13">
        <v>2</v>
      </c>
      <c r="G37" s="14" t="s">
        <v>16</v>
      </c>
      <c r="H37" s="6"/>
      <c r="I37" s="6"/>
      <c r="J37" s="6"/>
      <c r="K37" s="6"/>
      <c r="L37" s="6"/>
      <c r="M37" s="6"/>
    </row>
    <row r="38" spans="1:13" ht="25.5" customHeight="1" x14ac:dyDescent="0.2">
      <c r="A38" s="3">
        <v>7</v>
      </c>
      <c r="B38" s="12" t="s">
        <v>82</v>
      </c>
      <c r="C38" s="9" t="s">
        <v>83</v>
      </c>
      <c r="D38" s="9" t="s">
        <v>84</v>
      </c>
      <c r="E38" s="9" t="s">
        <v>15</v>
      </c>
      <c r="F38" s="13">
        <v>6</v>
      </c>
      <c r="G38" s="14" t="s">
        <v>16</v>
      </c>
      <c r="H38" s="6"/>
      <c r="I38" s="6"/>
      <c r="J38" s="6"/>
      <c r="K38" s="6"/>
      <c r="L38" s="6"/>
      <c r="M38" s="6"/>
    </row>
    <row r="39" spans="1:13" ht="25.5" customHeight="1" x14ac:dyDescent="0.2">
      <c r="A39" s="3" t="s">
        <v>85</v>
      </c>
      <c r="B39" s="12" t="s">
        <v>82</v>
      </c>
      <c r="C39" s="9" t="s">
        <v>86</v>
      </c>
      <c r="D39" s="9"/>
      <c r="E39" s="9" t="s">
        <v>15</v>
      </c>
      <c r="F39" s="13">
        <v>4</v>
      </c>
      <c r="G39" s="14" t="s">
        <v>16</v>
      </c>
      <c r="H39" s="6"/>
      <c r="I39" s="6"/>
      <c r="J39" s="6"/>
      <c r="K39" s="6"/>
      <c r="L39" s="6"/>
      <c r="M39" s="6"/>
    </row>
    <row r="40" spans="1:13" ht="25.5" customHeight="1" x14ac:dyDescent="0.2">
      <c r="A40" s="3" t="s">
        <v>87</v>
      </c>
      <c r="B40" s="12" t="s">
        <v>82</v>
      </c>
      <c r="C40" s="9" t="s">
        <v>88</v>
      </c>
      <c r="D40" s="9"/>
      <c r="E40" s="9" t="s">
        <v>15</v>
      </c>
      <c r="F40" s="13">
        <v>3</v>
      </c>
      <c r="G40" s="14" t="s">
        <v>16</v>
      </c>
      <c r="H40" s="6"/>
      <c r="I40" s="6"/>
      <c r="J40" s="6"/>
      <c r="K40" s="6"/>
      <c r="L40" s="6"/>
      <c r="M40" s="6"/>
    </row>
    <row r="41" spans="1:13" ht="25.5" customHeight="1" x14ac:dyDescent="0.2">
      <c r="A41" s="3" t="s">
        <v>89</v>
      </c>
      <c r="B41" s="12" t="s">
        <v>82</v>
      </c>
      <c r="C41" s="9" t="s">
        <v>90</v>
      </c>
      <c r="D41" s="9"/>
      <c r="E41" s="9" t="s">
        <v>15</v>
      </c>
      <c r="F41" s="13">
        <v>1</v>
      </c>
      <c r="G41" s="14" t="s">
        <v>16</v>
      </c>
      <c r="H41" s="6"/>
      <c r="I41" s="6"/>
      <c r="J41" s="6"/>
      <c r="K41" s="6"/>
      <c r="L41" s="6"/>
      <c r="M41" s="6"/>
    </row>
    <row r="42" spans="1:13" ht="25.5" customHeight="1" x14ac:dyDescent="0.2">
      <c r="A42" s="3" t="s">
        <v>91</v>
      </c>
      <c r="B42" s="12" t="s">
        <v>82</v>
      </c>
      <c r="C42" s="9" t="s">
        <v>92</v>
      </c>
      <c r="D42" s="9"/>
      <c r="E42" s="9" t="s">
        <v>15</v>
      </c>
      <c r="F42" s="13">
        <v>1</v>
      </c>
      <c r="G42" s="14" t="s">
        <v>16</v>
      </c>
      <c r="H42" s="6"/>
      <c r="I42" s="6"/>
      <c r="J42" s="6"/>
      <c r="K42" s="6"/>
      <c r="L42" s="6"/>
      <c r="M42" s="6"/>
    </row>
    <row r="43" spans="1:13" ht="25.5" customHeight="1" x14ac:dyDescent="0.2">
      <c r="A43" s="3" t="s">
        <v>93</v>
      </c>
      <c r="B43" s="12" t="s">
        <v>82</v>
      </c>
      <c r="C43" s="9" t="s">
        <v>94</v>
      </c>
      <c r="D43" s="9"/>
      <c r="E43" s="9" t="s">
        <v>15</v>
      </c>
      <c r="F43" s="13">
        <v>2</v>
      </c>
      <c r="G43" s="14" t="s">
        <v>16</v>
      </c>
      <c r="H43" s="6"/>
      <c r="I43" s="6"/>
      <c r="J43" s="6"/>
      <c r="K43" s="6"/>
      <c r="L43" s="6"/>
      <c r="M43" s="6"/>
    </row>
    <row r="44" spans="1:13" ht="25.5" customHeight="1" x14ac:dyDescent="0.2">
      <c r="A44" s="3">
        <v>8</v>
      </c>
      <c r="B44" s="12" t="s">
        <v>95</v>
      </c>
      <c r="C44" s="9" t="s">
        <v>96</v>
      </c>
      <c r="D44" s="9" t="s">
        <v>97</v>
      </c>
      <c r="E44" s="9" t="s">
        <v>15</v>
      </c>
      <c r="F44" s="13">
        <v>101</v>
      </c>
      <c r="G44" s="14" t="s">
        <v>16</v>
      </c>
      <c r="H44" s="6"/>
      <c r="I44" s="6"/>
      <c r="J44" s="6"/>
      <c r="K44" s="6"/>
      <c r="L44" s="6"/>
      <c r="M44" s="6"/>
    </row>
    <row r="45" spans="1:13" ht="25.5" customHeight="1" x14ac:dyDescent="0.2">
      <c r="A45" s="3" t="s">
        <v>98</v>
      </c>
      <c r="B45" s="12" t="s">
        <v>95</v>
      </c>
      <c r="C45" s="9" t="s">
        <v>99</v>
      </c>
      <c r="D45" s="9"/>
      <c r="E45" s="9" t="s">
        <v>15</v>
      </c>
      <c r="F45" s="13">
        <v>6</v>
      </c>
      <c r="G45" s="14" t="s">
        <v>16</v>
      </c>
      <c r="H45" s="6"/>
      <c r="I45" s="6"/>
      <c r="J45" s="6"/>
      <c r="K45" s="6"/>
      <c r="L45" s="6"/>
      <c r="M45" s="6"/>
    </row>
    <row r="46" spans="1:13" ht="25.5" customHeight="1" x14ac:dyDescent="0.2">
      <c r="A46" s="3" t="s">
        <v>100</v>
      </c>
      <c r="B46" s="12" t="s">
        <v>95</v>
      </c>
      <c r="C46" s="9" t="s">
        <v>101</v>
      </c>
      <c r="D46" s="9"/>
      <c r="E46" s="9" t="s">
        <v>15</v>
      </c>
      <c r="F46" s="13">
        <v>76</v>
      </c>
      <c r="G46" s="14" t="s">
        <v>16</v>
      </c>
      <c r="H46" s="6"/>
      <c r="I46" s="6"/>
      <c r="J46" s="6"/>
      <c r="K46" s="6"/>
      <c r="L46" s="6"/>
      <c r="M46" s="6"/>
    </row>
    <row r="47" spans="1:13" ht="25.5" customHeight="1" x14ac:dyDescent="0.2">
      <c r="A47" s="3" t="s">
        <v>102</v>
      </c>
      <c r="B47" s="12" t="s">
        <v>95</v>
      </c>
      <c r="C47" s="9" t="s">
        <v>103</v>
      </c>
      <c r="D47" s="9"/>
      <c r="E47" s="9" t="s">
        <v>15</v>
      </c>
      <c r="F47" s="13">
        <v>28</v>
      </c>
      <c r="G47" s="14" t="s">
        <v>16</v>
      </c>
      <c r="H47" s="6"/>
      <c r="I47" s="6"/>
      <c r="J47" s="6"/>
      <c r="K47" s="6"/>
      <c r="L47" s="6"/>
      <c r="M47" s="6"/>
    </row>
    <row r="48" spans="1:13" ht="25.5" customHeight="1" x14ac:dyDescent="0.2">
      <c r="A48" s="3">
        <v>9</v>
      </c>
      <c r="B48" s="12" t="s">
        <v>104</v>
      </c>
      <c r="C48" s="9" t="s">
        <v>105</v>
      </c>
      <c r="D48" s="9" t="s">
        <v>84</v>
      </c>
      <c r="E48" s="9" t="s">
        <v>15</v>
      </c>
      <c r="F48" s="13">
        <v>1</v>
      </c>
      <c r="G48" s="14" t="s">
        <v>16</v>
      </c>
      <c r="H48" s="6"/>
      <c r="I48" s="6"/>
      <c r="J48" s="6"/>
      <c r="K48" s="6"/>
      <c r="L48" s="6"/>
      <c r="M48" s="6"/>
    </row>
    <row r="49" spans="1:13" ht="25.5" customHeight="1" x14ac:dyDescent="0.2">
      <c r="A49" s="3">
        <v>10</v>
      </c>
      <c r="B49" s="12" t="s">
        <v>106</v>
      </c>
      <c r="C49" s="9" t="s">
        <v>107</v>
      </c>
      <c r="D49" s="9" t="s">
        <v>84</v>
      </c>
      <c r="E49" s="9" t="s">
        <v>15</v>
      </c>
      <c r="F49" s="13">
        <v>1</v>
      </c>
      <c r="G49" s="14" t="s">
        <v>16</v>
      </c>
      <c r="H49" s="6"/>
      <c r="I49" s="6"/>
      <c r="J49" s="6"/>
      <c r="K49" s="6"/>
      <c r="L49" s="6"/>
      <c r="M49" s="6"/>
    </row>
    <row r="50" spans="1:13" ht="25.5" customHeight="1" x14ac:dyDescent="0.2">
      <c r="A50" s="3" t="s">
        <v>108</v>
      </c>
      <c r="B50" s="12" t="s">
        <v>106</v>
      </c>
      <c r="C50" s="9" t="s">
        <v>109</v>
      </c>
      <c r="D50" s="9"/>
      <c r="E50" s="9" t="s">
        <v>15</v>
      </c>
      <c r="F50" s="13">
        <v>2</v>
      </c>
      <c r="G50" s="14" t="s">
        <v>16</v>
      </c>
      <c r="H50" s="6"/>
      <c r="I50" s="6"/>
      <c r="J50" s="6"/>
      <c r="K50" s="6"/>
      <c r="L50" s="6"/>
      <c r="M50" s="6"/>
    </row>
    <row r="51" spans="1:13" ht="25.5" customHeight="1" x14ac:dyDescent="0.2">
      <c r="A51" s="3" t="s">
        <v>110</v>
      </c>
      <c r="B51" s="12" t="s">
        <v>106</v>
      </c>
      <c r="C51" s="9" t="s">
        <v>111</v>
      </c>
      <c r="D51" s="9"/>
      <c r="E51" s="9" t="s">
        <v>15</v>
      </c>
      <c r="F51" s="13">
        <v>15</v>
      </c>
      <c r="G51" s="14" t="s">
        <v>16</v>
      </c>
      <c r="H51" s="6"/>
      <c r="I51" s="6"/>
      <c r="J51" s="6"/>
      <c r="K51" s="6"/>
      <c r="L51" s="6"/>
      <c r="M51" s="6"/>
    </row>
    <row r="52" spans="1:13" ht="25.5" customHeight="1" x14ac:dyDescent="0.2">
      <c r="A52" s="3" t="s">
        <v>112</v>
      </c>
      <c r="B52" s="12" t="s">
        <v>106</v>
      </c>
      <c r="C52" s="9" t="s">
        <v>113</v>
      </c>
      <c r="D52" s="9"/>
      <c r="E52" s="9" t="s">
        <v>15</v>
      </c>
      <c r="F52" s="13">
        <v>4</v>
      </c>
      <c r="G52" s="14" t="s">
        <v>16</v>
      </c>
      <c r="H52" s="6"/>
      <c r="I52" s="6"/>
      <c r="J52" s="6"/>
      <c r="K52" s="6"/>
      <c r="L52" s="6"/>
      <c r="M52" s="6"/>
    </row>
    <row r="53" spans="1:13" ht="25.5" customHeight="1" x14ac:dyDescent="0.2">
      <c r="A53" s="3" t="s">
        <v>114</v>
      </c>
      <c r="B53" s="12" t="s">
        <v>106</v>
      </c>
      <c r="C53" s="9" t="s">
        <v>115</v>
      </c>
      <c r="D53" s="9"/>
      <c r="E53" s="9" t="s">
        <v>15</v>
      </c>
      <c r="F53" s="13">
        <v>10</v>
      </c>
      <c r="G53" s="14" t="s">
        <v>16</v>
      </c>
      <c r="H53" s="6"/>
      <c r="I53" s="6"/>
      <c r="J53" s="6"/>
      <c r="K53" s="6"/>
      <c r="L53" s="6"/>
      <c r="M53" s="6"/>
    </row>
    <row r="54" spans="1:13" ht="25.5" customHeight="1" x14ac:dyDescent="0.2">
      <c r="A54" s="3" t="s">
        <v>116</v>
      </c>
      <c r="B54" s="12" t="s">
        <v>106</v>
      </c>
      <c r="C54" s="9" t="s">
        <v>117</v>
      </c>
      <c r="D54" s="9"/>
      <c r="E54" s="9" t="s">
        <v>15</v>
      </c>
      <c r="F54" s="13">
        <v>2</v>
      </c>
      <c r="G54" s="14" t="s">
        <v>16</v>
      </c>
      <c r="H54" s="6"/>
      <c r="I54" s="6"/>
      <c r="J54" s="6"/>
      <c r="K54" s="6"/>
      <c r="L54" s="6"/>
      <c r="M54" s="6"/>
    </row>
    <row r="55" spans="1:13" ht="25.5" customHeight="1" x14ac:dyDescent="0.2">
      <c r="A55" s="3">
        <v>11</v>
      </c>
      <c r="B55" s="12" t="s">
        <v>118</v>
      </c>
      <c r="C55" s="9" t="s">
        <v>119</v>
      </c>
      <c r="D55" s="9" t="s">
        <v>84</v>
      </c>
      <c r="E55" s="9" t="s">
        <v>15</v>
      </c>
      <c r="F55" s="13">
        <v>5</v>
      </c>
      <c r="G55" s="14" t="s">
        <v>16</v>
      </c>
      <c r="H55" s="6"/>
      <c r="I55" s="6"/>
      <c r="J55" s="6"/>
      <c r="K55" s="6"/>
      <c r="L55" s="6"/>
      <c r="M55" s="6"/>
    </row>
    <row r="56" spans="1:13" ht="25.5" customHeight="1" x14ac:dyDescent="0.2">
      <c r="A56" s="3" t="s">
        <v>120</v>
      </c>
      <c r="B56" s="12" t="s">
        <v>118</v>
      </c>
      <c r="C56" s="9" t="s">
        <v>121</v>
      </c>
      <c r="D56" s="9"/>
      <c r="E56" s="9" t="s">
        <v>15</v>
      </c>
      <c r="F56" s="13">
        <v>3</v>
      </c>
      <c r="G56" s="14" t="s">
        <v>16</v>
      </c>
      <c r="H56" s="6"/>
      <c r="I56" s="6"/>
      <c r="J56" s="6"/>
      <c r="K56" s="6"/>
      <c r="L56" s="6"/>
      <c r="M56" s="6"/>
    </row>
    <row r="57" spans="1:13" ht="25.5" customHeight="1" x14ac:dyDescent="0.2">
      <c r="A57" s="3" t="s">
        <v>122</v>
      </c>
      <c r="B57" s="12" t="s">
        <v>118</v>
      </c>
      <c r="C57" s="9" t="s">
        <v>123</v>
      </c>
      <c r="D57" s="9"/>
      <c r="E57" s="9" t="s">
        <v>15</v>
      </c>
      <c r="F57" s="13">
        <v>2</v>
      </c>
      <c r="G57" s="14" t="s">
        <v>16</v>
      </c>
      <c r="H57" s="6"/>
      <c r="I57" s="6"/>
      <c r="J57" s="6"/>
      <c r="K57" s="6"/>
      <c r="L57" s="6"/>
      <c r="M57" s="6"/>
    </row>
    <row r="58" spans="1:13" ht="31.5" customHeight="1" x14ac:dyDescent="0.2">
      <c r="A58" s="3">
        <v>12</v>
      </c>
      <c r="B58" s="12" t="s">
        <v>124</v>
      </c>
      <c r="C58" s="9" t="s">
        <v>125</v>
      </c>
      <c r="D58" s="9" t="s">
        <v>84</v>
      </c>
      <c r="E58" s="9" t="s">
        <v>15</v>
      </c>
      <c r="F58" s="13">
        <v>2</v>
      </c>
      <c r="G58" s="14" t="s">
        <v>16</v>
      </c>
      <c r="H58" s="6"/>
      <c r="I58" s="6"/>
      <c r="J58" s="6"/>
      <c r="K58" s="6"/>
      <c r="L58" s="6"/>
      <c r="M58" s="6"/>
    </row>
    <row r="59" spans="1:13" ht="25.5" customHeight="1" x14ac:dyDescent="0.2">
      <c r="A59" s="3">
        <v>13</v>
      </c>
      <c r="B59" s="12" t="s">
        <v>126</v>
      </c>
      <c r="C59" s="9" t="s">
        <v>127</v>
      </c>
      <c r="D59" s="9" t="s">
        <v>84</v>
      </c>
      <c r="E59" s="9" t="s">
        <v>15</v>
      </c>
      <c r="F59" s="13">
        <v>30</v>
      </c>
      <c r="G59" s="14" t="s">
        <v>16</v>
      </c>
      <c r="H59" s="6"/>
      <c r="I59" s="6"/>
      <c r="J59" s="6"/>
      <c r="K59" s="6"/>
      <c r="L59" s="6"/>
      <c r="M59" s="6"/>
    </row>
    <row r="60" spans="1:13" ht="31.5" customHeight="1" x14ac:dyDescent="0.2">
      <c r="A60" s="3">
        <v>14</v>
      </c>
      <c r="B60" s="12" t="s">
        <v>128</v>
      </c>
      <c r="C60" s="9" t="s">
        <v>129</v>
      </c>
      <c r="D60" s="9" t="s">
        <v>130</v>
      </c>
      <c r="E60" s="9" t="s">
        <v>15</v>
      </c>
      <c r="F60" s="13">
        <v>91</v>
      </c>
      <c r="G60" s="14" t="s">
        <v>16</v>
      </c>
      <c r="H60" s="6"/>
      <c r="I60" s="6"/>
      <c r="J60" s="6"/>
      <c r="K60" s="6"/>
      <c r="L60" s="6"/>
      <c r="M60" s="6"/>
    </row>
    <row r="61" spans="1:13" ht="31.5" customHeight="1" x14ac:dyDescent="0.2">
      <c r="A61" s="3" t="s">
        <v>131</v>
      </c>
      <c r="B61" s="12" t="s">
        <v>128</v>
      </c>
      <c r="C61" s="9" t="s">
        <v>132</v>
      </c>
      <c r="D61" s="9"/>
      <c r="E61" s="9" t="s">
        <v>15</v>
      </c>
      <c r="F61" s="13">
        <v>8</v>
      </c>
      <c r="G61" s="14" t="s">
        <v>16</v>
      </c>
      <c r="H61" s="6"/>
      <c r="I61" s="6"/>
      <c r="J61" s="6"/>
      <c r="K61" s="6"/>
      <c r="L61" s="6"/>
      <c r="M61" s="6"/>
    </row>
    <row r="62" spans="1:13" ht="31.5" customHeight="1" x14ac:dyDescent="0.2">
      <c r="A62" s="3" t="s">
        <v>133</v>
      </c>
      <c r="B62" s="12" t="s">
        <v>128</v>
      </c>
      <c r="C62" s="9" t="s">
        <v>134</v>
      </c>
      <c r="D62" s="9"/>
      <c r="E62" s="9" t="s">
        <v>15</v>
      </c>
      <c r="F62" s="13">
        <v>78</v>
      </c>
      <c r="G62" s="14" t="s">
        <v>16</v>
      </c>
      <c r="H62" s="6"/>
      <c r="I62" s="6"/>
      <c r="J62" s="6"/>
      <c r="K62" s="6"/>
      <c r="L62" s="6"/>
      <c r="M62" s="6"/>
    </row>
    <row r="63" spans="1:13" ht="31.5" customHeight="1" x14ac:dyDescent="0.2">
      <c r="A63" s="3" t="s">
        <v>135</v>
      </c>
      <c r="B63" s="12" t="s">
        <v>128</v>
      </c>
      <c r="C63" s="9" t="s">
        <v>136</v>
      </c>
      <c r="D63" s="9"/>
      <c r="E63" s="9" t="s">
        <v>15</v>
      </c>
      <c r="F63" s="13">
        <v>28</v>
      </c>
      <c r="G63" s="14" t="s">
        <v>16</v>
      </c>
      <c r="H63" s="6"/>
      <c r="I63" s="6"/>
      <c r="J63" s="6"/>
      <c r="K63" s="6"/>
      <c r="L63" s="6"/>
      <c r="M63" s="6"/>
    </row>
    <row r="64" spans="1:13" ht="31.5" customHeight="1" x14ac:dyDescent="0.2">
      <c r="A64" s="3" t="s">
        <v>137</v>
      </c>
      <c r="B64" s="12" t="s">
        <v>128</v>
      </c>
      <c r="C64" s="9" t="s">
        <v>138</v>
      </c>
      <c r="D64" s="9"/>
      <c r="E64" s="9" t="s">
        <v>15</v>
      </c>
      <c r="F64" s="13">
        <v>3</v>
      </c>
      <c r="G64" s="14" t="s">
        <v>16</v>
      </c>
      <c r="H64" s="6"/>
      <c r="I64" s="6"/>
      <c r="J64" s="6"/>
      <c r="K64" s="6"/>
      <c r="L64" s="6"/>
      <c r="M64" s="6"/>
    </row>
    <row r="65" spans="1:13" ht="31.5" customHeight="1" x14ac:dyDescent="0.2">
      <c r="A65" s="3" t="s">
        <v>139</v>
      </c>
      <c r="B65" s="12" t="s">
        <v>128</v>
      </c>
      <c r="C65" s="9" t="s">
        <v>140</v>
      </c>
      <c r="D65" s="9"/>
      <c r="E65" s="9" t="s">
        <v>15</v>
      </c>
      <c r="F65" s="13">
        <v>8</v>
      </c>
      <c r="G65" s="14" t="s">
        <v>16</v>
      </c>
      <c r="H65" s="6"/>
      <c r="I65" s="6"/>
      <c r="J65" s="6"/>
      <c r="K65" s="6"/>
      <c r="L65" s="6"/>
      <c r="M65" s="6"/>
    </row>
    <row r="66" spans="1:13" ht="31.5" customHeight="1" x14ac:dyDescent="0.2">
      <c r="A66" s="3" t="s">
        <v>141</v>
      </c>
      <c r="B66" s="12" t="s">
        <v>128</v>
      </c>
      <c r="C66" s="9" t="s">
        <v>142</v>
      </c>
      <c r="D66" s="9"/>
      <c r="E66" s="9" t="s">
        <v>15</v>
      </c>
      <c r="F66" s="13">
        <v>12</v>
      </c>
      <c r="G66" s="14" t="s">
        <v>16</v>
      </c>
      <c r="H66" s="6"/>
      <c r="I66" s="6"/>
      <c r="J66" s="6"/>
      <c r="K66" s="6"/>
      <c r="L66" s="6"/>
      <c r="M66" s="6"/>
    </row>
    <row r="67" spans="1:13" ht="31.5" customHeight="1" x14ac:dyDescent="0.2">
      <c r="A67" s="3" t="s">
        <v>143</v>
      </c>
      <c r="B67" s="12" t="s">
        <v>128</v>
      </c>
      <c r="C67" s="9" t="s">
        <v>144</v>
      </c>
      <c r="D67" s="9"/>
      <c r="E67" s="9" t="s">
        <v>15</v>
      </c>
      <c r="F67" s="13">
        <v>3</v>
      </c>
      <c r="G67" s="14" t="s">
        <v>16</v>
      </c>
      <c r="H67" s="6"/>
      <c r="I67" s="6"/>
      <c r="J67" s="6"/>
      <c r="K67" s="6"/>
      <c r="L67" s="6"/>
      <c r="M67" s="6"/>
    </row>
    <row r="68" spans="1:13" ht="31.5" customHeight="1" x14ac:dyDescent="0.2">
      <c r="A68" s="3" t="s">
        <v>145</v>
      </c>
      <c r="B68" s="12" t="s">
        <v>128</v>
      </c>
      <c r="C68" s="9" t="s">
        <v>146</v>
      </c>
      <c r="D68" s="9"/>
      <c r="E68" s="9" t="s">
        <v>15</v>
      </c>
      <c r="F68" s="13">
        <v>1</v>
      </c>
      <c r="G68" s="14" t="s">
        <v>16</v>
      </c>
      <c r="H68" s="6"/>
      <c r="I68" s="6"/>
      <c r="J68" s="6"/>
      <c r="K68" s="6"/>
      <c r="L68" s="6"/>
      <c r="M68" s="6"/>
    </row>
    <row r="69" spans="1:13" ht="31.5" customHeight="1" x14ac:dyDescent="0.2">
      <c r="A69" s="3" t="s">
        <v>147</v>
      </c>
      <c r="B69" s="12" t="s">
        <v>128</v>
      </c>
      <c r="C69" s="9" t="s">
        <v>148</v>
      </c>
      <c r="D69" s="9"/>
      <c r="E69" s="9" t="s">
        <v>15</v>
      </c>
      <c r="F69" s="13">
        <v>5</v>
      </c>
      <c r="G69" s="14" t="s">
        <v>16</v>
      </c>
      <c r="H69" s="6"/>
      <c r="I69" s="6"/>
      <c r="J69" s="6"/>
      <c r="K69" s="6"/>
      <c r="L69" s="6"/>
      <c r="M69" s="6"/>
    </row>
    <row r="70" spans="1:13" ht="31.5" customHeight="1" x14ac:dyDescent="0.2">
      <c r="A70" s="3" t="s">
        <v>149</v>
      </c>
      <c r="B70" s="12" t="s">
        <v>128</v>
      </c>
      <c r="C70" s="9" t="s">
        <v>150</v>
      </c>
      <c r="D70" s="9"/>
      <c r="E70" s="9" t="s">
        <v>15</v>
      </c>
      <c r="F70" s="13">
        <v>2</v>
      </c>
      <c r="G70" s="14" t="s">
        <v>16</v>
      </c>
      <c r="H70" s="6"/>
      <c r="I70" s="6"/>
      <c r="J70" s="6"/>
      <c r="K70" s="6"/>
      <c r="L70" s="6"/>
      <c r="M70" s="6"/>
    </row>
    <row r="71" spans="1:13" ht="31.5" customHeight="1" x14ac:dyDescent="0.2">
      <c r="A71" s="3" t="s">
        <v>151</v>
      </c>
      <c r="B71" s="12" t="s">
        <v>128</v>
      </c>
      <c r="C71" s="9" t="s">
        <v>152</v>
      </c>
      <c r="D71" s="9"/>
      <c r="E71" s="9" t="s">
        <v>15</v>
      </c>
      <c r="F71" s="13">
        <v>3</v>
      </c>
      <c r="G71" s="14" t="s">
        <v>16</v>
      </c>
      <c r="H71" s="6"/>
      <c r="I71" s="6"/>
      <c r="J71" s="6"/>
      <c r="K71" s="6"/>
      <c r="L71" s="6"/>
      <c r="M71" s="6"/>
    </row>
    <row r="72" spans="1:13" ht="31.5" customHeight="1" x14ac:dyDescent="0.2">
      <c r="A72" s="3" t="s">
        <v>153</v>
      </c>
      <c r="B72" s="12" t="s">
        <v>128</v>
      </c>
      <c r="C72" s="9" t="s">
        <v>154</v>
      </c>
      <c r="D72" s="9"/>
      <c r="E72" s="9" t="s">
        <v>15</v>
      </c>
      <c r="F72" s="13">
        <v>4</v>
      </c>
      <c r="G72" s="14" t="s">
        <v>16</v>
      </c>
      <c r="H72" s="6"/>
      <c r="I72" s="6"/>
      <c r="J72" s="6"/>
      <c r="K72" s="6"/>
      <c r="L72" s="6"/>
      <c r="M72" s="6"/>
    </row>
    <row r="73" spans="1:13" ht="31.5" customHeight="1" x14ac:dyDescent="0.2">
      <c r="A73" s="3" t="s">
        <v>155</v>
      </c>
      <c r="B73" s="12" t="s">
        <v>128</v>
      </c>
      <c r="C73" s="9" t="s">
        <v>156</v>
      </c>
      <c r="D73" s="9"/>
      <c r="E73" s="9" t="s">
        <v>15</v>
      </c>
      <c r="F73" s="13">
        <v>7</v>
      </c>
      <c r="G73" s="14" t="s">
        <v>16</v>
      </c>
      <c r="H73" s="6"/>
      <c r="I73" s="6"/>
      <c r="J73" s="6"/>
      <c r="K73" s="6"/>
      <c r="L73" s="6"/>
      <c r="M73" s="6"/>
    </row>
    <row r="74" spans="1:13" ht="31.5" customHeight="1" x14ac:dyDescent="0.2">
      <c r="A74" s="3" t="s">
        <v>157</v>
      </c>
      <c r="B74" s="12" t="s">
        <v>128</v>
      </c>
      <c r="C74" s="9" t="s">
        <v>158</v>
      </c>
      <c r="D74" s="9"/>
      <c r="E74" s="9" t="s">
        <v>15</v>
      </c>
      <c r="F74" s="13">
        <v>1</v>
      </c>
      <c r="G74" s="14" t="s">
        <v>16</v>
      </c>
      <c r="H74" s="6"/>
      <c r="I74" s="6"/>
      <c r="J74" s="6"/>
      <c r="K74" s="6"/>
      <c r="L74" s="6"/>
      <c r="M74" s="6"/>
    </row>
    <row r="75" spans="1:13" ht="31.5" customHeight="1" x14ac:dyDescent="0.2">
      <c r="A75" s="3" t="s">
        <v>159</v>
      </c>
      <c r="B75" s="12" t="s">
        <v>128</v>
      </c>
      <c r="C75" s="9" t="s">
        <v>160</v>
      </c>
      <c r="D75" s="9"/>
      <c r="E75" s="9" t="s">
        <v>15</v>
      </c>
      <c r="F75" s="13">
        <v>1</v>
      </c>
      <c r="G75" s="14" t="s">
        <v>16</v>
      </c>
      <c r="H75" s="6"/>
      <c r="I75" s="6"/>
      <c r="J75" s="6"/>
      <c r="K75" s="6"/>
      <c r="L75" s="6"/>
      <c r="M75" s="6"/>
    </row>
    <row r="76" spans="1:13" ht="31.5" customHeight="1" x14ac:dyDescent="0.2">
      <c r="A76" s="3" t="s">
        <v>161</v>
      </c>
      <c r="B76" s="12" t="s">
        <v>128</v>
      </c>
      <c r="C76" s="9" t="s">
        <v>162</v>
      </c>
      <c r="D76" s="9"/>
      <c r="E76" s="9" t="s">
        <v>15</v>
      </c>
      <c r="F76" s="13">
        <v>2</v>
      </c>
      <c r="G76" s="14" t="s">
        <v>16</v>
      </c>
      <c r="H76" s="6"/>
      <c r="I76" s="6"/>
      <c r="J76" s="6"/>
      <c r="K76" s="6"/>
      <c r="L76" s="6"/>
      <c r="M76" s="6"/>
    </row>
    <row r="77" spans="1:13" ht="15.75" customHeight="1" x14ac:dyDescent="0.2">
      <c r="A77" s="3"/>
      <c r="B77" s="12"/>
      <c r="C77" s="9"/>
      <c r="D77" s="9"/>
      <c r="E77" s="9"/>
      <c r="F77" s="13"/>
      <c r="G77" s="14"/>
      <c r="H77" s="6"/>
      <c r="I77" s="6"/>
      <c r="J77" s="6"/>
      <c r="K77" s="6"/>
      <c r="L77" s="6"/>
      <c r="M77" s="6"/>
    </row>
    <row r="78" spans="1:13" ht="31.5" customHeight="1" x14ac:dyDescent="0.2">
      <c r="A78" s="3">
        <v>15</v>
      </c>
      <c r="B78" s="12" t="s">
        <v>163</v>
      </c>
      <c r="C78" s="9" t="s">
        <v>164</v>
      </c>
      <c r="D78" s="9"/>
      <c r="E78" s="9" t="s">
        <v>165</v>
      </c>
      <c r="F78" s="13">
        <v>77.87</v>
      </c>
      <c r="G78" s="16"/>
      <c r="H78" s="6"/>
      <c r="I78" s="6"/>
      <c r="J78" s="6"/>
      <c r="K78" s="6"/>
      <c r="L78" s="6"/>
      <c r="M78" s="6"/>
    </row>
    <row r="79" spans="1:13" ht="18.75" customHeight="1" x14ac:dyDescent="0.2">
      <c r="A79" s="3" t="s">
        <v>166</v>
      </c>
      <c r="B79" s="17" t="s">
        <v>167</v>
      </c>
      <c r="C79" s="9"/>
      <c r="D79" s="9"/>
      <c r="E79" s="9" t="s">
        <v>165</v>
      </c>
      <c r="F79" s="13">
        <v>67.900000000000006</v>
      </c>
      <c r="G79" s="16"/>
      <c r="H79" s="6"/>
      <c r="I79" s="6"/>
      <c r="J79" s="6"/>
      <c r="K79" s="6"/>
      <c r="L79" s="6"/>
      <c r="M79" s="6"/>
    </row>
    <row r="80" spans="1:13" ht="18.75" customHeight="1" x14ac:dyDescent="0.2">
      <c r="A80" s="3" t="s">
        <v>168</v>
      </c>
      <c r="B80" s="17" t="s">
        <v>169</v>
      </c>
      <c r="C80" s="9"/>
      <c r="D80" s="9"/>
      <c r="E80" s="9" t="s">
        <v>165</v>
      </c>
      <c r="F80" s="13">
        <v>280.83999999999997</v>
      </c>
      <c r="G80" s="16"/>
      <c r="H80" s="6"/>
      <c r="I80" s="6"/>
      <c r="J80" s="6"/>
      <c r="K80" s="6"/>
      <c r="L80" s="6"/>
      <c r="M80" s="6"/>
    </row>
    <row r="81" spans="1:13" ht="18.75" customHeight="1" x14ac:dyDescent="0.2">
      <c r="A81" s="3" t="s">
        <v>170</v>
      </c>
      <c r="B81" s="17" t="s">
        <v>171</v>
      </c>
      <c r="C81" s="9"/>
      <c r="D81" s="9"/>
      <c r="E81" s="9" t="s">
        <v>165</v>
      </c>
      <c r="F81" s="13">
        <v>171.44</v>
      </c>
      <c r="G81" s="16"/>
      <c r="H81" s="6"/>
      <c r="I81" s="6"/>
      <c r="J81" s="6"/>
      <c r="K81" s="6"/>
      <c r="L81" s="6"/>
      <c r="M81" s="6"/>
    </row>
    <row r="82" spans="1:13" ht="18.75" customHeight="1" x14ac:dyDescent="0.2">
      <c r="A82" s="3" t="s">
        <v>172</v>
      </c>
      <c r="B82" s="18" t="s">
        <v>173</v>
      </c>
      <c r="C82" s="2"/>
      <c r="D82" s="2"/>
      <c r="E82" s="2" t="s">
        <v>165</v>
      </c>
      <c r="F82" s="19">
        <f>SUM(F78:F81)</f>
        <v>598.04999999999995</v>
      </c>
      <c r="G82" s="16"/>
      <c r="H82" s="6"/>
      <c r="I82" s="6"/>
      <c r="J82" s="6"/>
      <c r="K82" s="6"/>
      <c r="L82" s="6"/>
      <c r="M82" s="6"/>
    </row>
    <row r="83" spans="1:13" ht="15.75" customHeight="1" x14ac:dyDescent="0.2">
      <c r="A83" s="3"/>
      <c r="B83" s="17"/>
      <c r="C83" s="9"/>
      <c r="D83" s="9"/>
      <c r="E83" s="9"/>
      <c r="F83" s="13"/>
      <c r="G83" s="16"/>
      <c r="H83" s="6"/>
      <c r="I83" s="6"/>
      <c r="J83" s="6"/>
      <c r="K83" s="6"/>
      <c r="L83" s="6"/>
      <c r="M83" s="6"/>
    </row>
    <row r="84" spans="1:13" ht="31.5" customHeight="1" x14ac:dyDescent="0.2">
      <c r="A84" s="3" t="s">
        <v>174</v>
      </c>
      <c r="B84" s="20" t="s">
        <v>175</v>
      </c>
      <c r="C84" s="9"/>
      <c r="D84" s="9"/>
      <c r="E84" s="9" t="s">
        <v>165</v>
      </c>
      <c r="F84" s="13">
        <v>160.13999999999999</v>
      </c>
      <c r="G84" s="16"/>
      <c r="H84" s="6"/>
      <c r="I84" s="6"/>
      <c r="J84" s="6"/>
      <c r="K84" s="6"/>
      <c r="L84" s="6"/>
      <c r="M84" s="6"/>
    </row>
    <row r="85" spans="1:13" ht="18.75" customHeight="1" x14ac:dyDescent="0.2">
      <c r="A85" s="3" t="s">
        <v>176</v>
      </c>
      <c r="B85" s="17" t="s">
        <v>177</v>
      </c>
      <c r="C85" s="9"/>
      <c r="D85" s="9"/>
      <c r="E85" s="9" t="s">
        <v>165</v>
      </c>
      <c r="F85" s="13">
        <v>62.31</v>
      </c>
      <c r="G85" s="16"/>
      <c r="H85" s="6"/>
      <c r="I85" s="6"/>
      <c r="J85" s="6"/>
      <c r="K85" s="6"/>
      <c r="L85" s="6"/>
      <c r="M85" s="6"/>
    </row>
    <row r="86" spans="1:13" ht="18.75" customHeight="1" x14ac:dyDescent="0.2">
      <c r="A86" s="3" t="s">
        <v>178</v>
      </c>
      <c r="B86" s="18" t="s">
        <v>179</v>
      </c>
      <c r="C86" s="2"/>
      <c r="D86" s="2"/>
      <c r="E86" s="2" t="s">
        <v>165</v>
      </c>
      <c r="F86" s="19">
        <v>222.45</v>
      </c>
      <c r="G86" s="16"/>
      <c r="H86" s="6"/>
      <c r="I86" s="6"/>
      <c r="J86" s="6"/>
      <c r="K86" s="6"/>
      <c r="L86" s="6"/>
      <c r="M86" s="6"/>
    </row>
    <row r="87" spans="1:13" ht="15.75" customHeight="1" x14ac:dyDescent="0.2">
      <c r="A87" s="3"/>
      <c r="B87" s="17"/>
      <c r="C87" s="9"/>
      <c r="D87" s="9"/>
      <c r="E87" s="9"/>
      <c r="F87" s="13"/>
      <c r="G87" s="16"/>
      <c r="H87" s="6"/>
      <c r="I87" s="6"/>
      <c r="J87" s="6"/>
      <c r="K87" s="6"/>
      <c r="L87" s="6"/>
      <c r="M87" s="6"/>
    </row>
    <row r="88" spans="1:13" ht="15.75" customHeight="1" x14ac:dyDescent="0.2">
      <c r="A88" s="3"/>
      <c r="B88" s="17"/>
      <c r="C88" s="9"/>
      <c r="D88" s="9"/>
      <c r="E88" s="9"/>
      <c r="F88" s="13"/>
      <c r="G88" s="16"/>
      <c r="H88" s="6"/>
      <c r="I88" s="6"/>
      <c r="J88" s="6"/>
      <c r="K88" s="6"/>
      <c r="L88" s="6"/>
      <c r="M88" s="6"/>
    </row>
    <row r="89" spans="1:13" ht="31.5" customHeight="1" x14ac:dyDescent="0.2">
      <c r="A89" s="3">
        <v>16</v>
      </c>
      <c r="B89" s="12" t="s">
        <v>180</v>
      </c>
      <c r="C89" s="9" t="s">
        <v>164</v>
      </c>
      <c r="D89" s="9"/>
      <c r="E89" s="9" t="s">
        <v>165</v>
      </c>
      <c r="F89" s="13">
        <v>5</v>
      </c>
      <c r="G89" s="16"/>
      <c r="H89" s="6"/>
      <c r="I89" s="6"/>
      <c r="J89" s="6"/>
      <c r="K89" s="6"/>
      <c r="L89" s="6"/>
      <c r="M89" s="6"/>
    </row>
    <row r="90" spans="1:13" ht="18.75" customHeight="1" x14ac:dyDescent="0.2">
      <c r="A90" s="3" t="s">
        <v>181</v>
      </c>
      <c r="B90" s="17" t="s">
        <v>182</v>
      </c>
      <c r="C90" s="9"/>
      <c r="D90" s="9"/>
      <c r="E90" s="9" t="s">
        <v>165</v>
      </c>
      <c r="F90" s="13">
        <v>14</v>
      </c>
      <c r="G90" s="16"/>
      <c r="H90" s="6"/>
      <c r="I90" s="6"/>
      <c r="J90" s="6"/>
      <c r="K90" s="6"/>
      <c r="L90" s="6"/>
      <c r="M90" s="6"/>
    </row>
    <row r="91" spans="1:13" ht="18.75" customHeight="1" x14ac:dyDescent="0.2">
      <c r="A91" s="3" t="s">
        <v>183</v>
      </c>
      <c r="B91" s="17" t="s">
        <v>184</v>
      </c>
      <c r="C91" s="9"/>
      <c r="D91" s="9"/>
      <c r="E91" s="9" t="s">
        <v>165</v>
      </c>
      <c r="F91" s="13">
        <v>24</v>
      </c>
      <c r="G91" s="16"/>
      <c r="H91" s="6"/>
      <c r="I91" s="6"/>
      <c r="J91" s="6"/>
      <c r="K91" s="6"/>
      <c r="L91" s="6"/>
      <c r="M91" s="6"/>
    </row>
    <row r="92" spans="1:13" ht="18.75" customHeight="1" x14ac:dyDescent="0.2">
      <c r="A92" s="3" t="s">
        <v>185</v>
      </c>
      <c r="B92" s="17" t="s">
        <v>186</v>
      </c>
      <c r="C92" s="9"/>
      <c r="D92" s="9"/>
      <c r="E92" s="9" t="s">
        <v>165</v>
      </c>
      <c r="F92" s="13">
        <v>34.200000000000003</v>
      </c>
      <c r="G92" s="16"/>
      <c r="H92" s="6"/>
      <c r="I92" s="6"/>
      <c r="J92" s="6"/>
      <c r="K92" s="6"/>
      <c r="L92" s="6"/>
      <c r="M92" s="6"/>
    </row>
    <row r="93" spans="1:13" ht="18.75" customHeight="1" x14ac:dyDescent="0.2">
      <c r="A93" s="3" t="s">
        <v>187</v>
      </c>
      <c r="B93" s="17" t="s">
        <v>188</v>
      </c>
      <c r="C93" s="9"/>
      <c r="D93" s="9"/>
      <c r="E93" s="9" t="s">
        <v>165</v>
      </c>
      <c r="F93" s="13">
        <v>125</v>
      </c>
      <c r="G93" s="16"/>
      <c r="H93" s="6"/>
      <c r="I93" s="6"/>
      <c r="J93" s="6"/>
      <c r="K93" s="6"/>
      <c r="L93" s="6"/>
      <c r="M93" s="6"/>
    </row>
    <row r="94" spans="1:13" ht="31.5" customHeight="1" x14ac:dyDescent="0.2">
      <c r="A94" s="3" t="s">
        <v>189</v>
      </c>
      <c r="B94" s="18" t="s">
        <v>190</v>
      </c>
      <c r="C94" s="2"/>
      <c r="D94" s="2"/>
      <c r="E94" s="2" t="s">
        <v>165</v>
      </c>
      <c r="F94" s="19">
        <f>SUM(F89:F93)</f>
        <v>202.2</v>
      </c>
      <c r="G94" s="16"/>
      <c r="H94" s="21"/>
      <c r="I94" s="21"/>
      <c r="J94" s="21"/>
      <c r="K94" s="21"/>
      <c r="L94" s="21"/>
      <c r="M94" s="21"/>
    </row>
    <row r="95" spans="1:13" ht="15.75" customHeight="1" x14ac:dyDescent="0.2">
      <c r="A95" s="3"/>
      <c r="B95" s="17"/>
      <c r="C95" s="9"/>
      <c r="D95" s="9"/>
      <c r="E95" s="9"/>
      <c r="F95" s="13"/>
      <c r="G95" s="16"/>
      <c r="H95" s="6"/>
      <c r="I95" s="6"/>
      <c r="J95" s="6"/>
      <c r="K95" s="6"/>
      <c r="L95" s="6"/>
      <c r="M95" s="6"/>
    </row>
    <row r="96" spans="1:13" ht="31.5" customHeight="1" x14ac:dyDescent="0.2">
      <c r="A96" s="3" t="s">
        <v>191</v>
      </c>
      <c r="B96" s="17" t="s">
        <v>192</v>
      </c>
      <c r="C96" s="9"/>
      <c r="D96" s="9"/>
      <c r="E96" s="9" t="s">
        <v>165</v>
      </c>
      <c r="F96" s="13">
        <v>17.600000000000001</v>
      </c>
      <c r="G96" s="16"/>
      <c r="H96" s="6"/>
      <c r="I96" s="6"/>
      <c r="J96" s="6"/>
      <c r="K96" s="6"/>
      <c r="L96" s="6"/>
      <c r="M96" s="6"/>
    </row>
    <row r="97" spans="1:13" ht="18.75" customHeight="1" x14ac:dyDescent="0.2">
      <c r="A97" s="3" t="s">
        <v>193</v>
      </c>
      <c r="B97" s="17" t="s">
        <v>194</v>
      </c>
      <c r="C97" s="9"/>
      <c r="D97" s="9"/>
      <c r="E97" s="9" t="s">
        <v>165</v>
      </c>
      <c r="F97" s="13">
        <v>202.4</v>
      </c>
      <c r="G97" s="16"/>
      <c r="H97" s="6"/>
      <c r="I97" s="6"/>
      <c r="J97" s="6"/>
      <c r="K97" s="6"/>
      <c r="L97" s="6"/>
      <c r="M97" s="6"/>
    </row>
    <row r="98" spans="1:13" ht="18.75" customHeight="1" x14ac:dyDescent="0.2">
      <c r="A98" s="3" t="s">
        <v>195</v>
      </c>
      <c r="B98" s="17" t="s">
        <v>196</v>
      </c>
      <c r="C98" s="9"/>
      <c r="D98" s="9"/>
      <c r="E98" s="9" t="s">
        <v>165</v>
      </c>
      <c r="F98" s="13">
        <v>100.8</v>
      </c>
      <c r="G98" s="16"/>
      <c r="H98" s="6"/>
      <c r="I98" s="6"/>
      <c r="J98" s="6"/>
      <c r="K98" s="6"/>
      <c r="L98" s="6"/>
      <c r="M98" s="6"/>
    </row>
    <row r="99" spans="1:13" ht="18.75" customHeight="1" x14ac:dyDescent="0.2">
      <c r="A99" s="3" t="s">
        <v>197</v>
      </c>
      <c r="B99" s="17" t="s">
        <v>198</v>
      </c>
      <c r="C99" s="9"/>
      <c r="D99" s="9"/>
      <c r="E99" s="9" t="s">
        <v>165</v>
      </c>
      <c r="F99" s="13">
        <v>48.1</v>
      </c>
      <c r="G99" s="16"/>
      <c r="H99" s="6"/>
      <c r="I99" s="6"/>
      <c r="J99" s="6"/>
      <c r="K99" s="6"/>
      <c r="L99" s="6"/>
      <c r="M99" s="6"/>
    </row>
    <row r="100" spans="1:13" ht="18.75" customHeight="1" x14ac:dyDescent="0.2">
      <c r="A100" s="3" t="s">
        <v>199</v>
      </c>
      <c r="B100" s="17" t="s">
        <v>200</v>
      </c>
      <c r="C100" s="9"/>
      <c r="D100" s="9"/>
      <c r="E100" s="9" t="s">
        <v>165</v>
      </c>
      <c r="F100" s="13">
        <v>5.6</v>
      </c>
      <c r="G100" s="16"/>
      <c r="H100" s="6"/>
      <c r="I100" s="6"/>
      <c r="J100" s="6"/>
      <c r="K100" s="6"/>
      <c r="L100" s="6"/>
      <c r="M100" s="6"/>
    </row>
    <row r="101" spans="1:13" ht="18.75" customHeight="1" x14ac:dyDescent="0.2">
      <c r="A101" s="3" t="s">
        <v>201</v>
      </c>
      <c r="B101" s="17" t="s">
        <v>202</v>
      </c>
      <c r="C101" s="9"/>
      <c r="D101" s="9"/>
      <c r="E101" s="9" t="s">
        <v>165</v>
      </c>
      <c r="F101" s="13">
        <v>40.299999999999997</v>
      </c>
      <c r="G101" s="16"/>
      <c r="H101" s="6"/>
      <c r="I101" s="6"/>
      <c r="J101" s="6"/>
      <c r="K101" s="6"/>
      <c r="L101" s="6"/>
      <c r="M101" s="6"/>
    </row>
    <row r="102" spans="1:13" ht="18.75" customHeight="1" x14ac:dyDescent="0.2">
      <c r="A102" s="3" t="s">
        <v>203</v>
      </c>
      <c r="B102" s="17" t="s">
        <v>204</v>
      </c>
      <c r="C102" s="9"/>
      <c r="D102" s="9"/>
      <c r="E102" s="9" t="s">
        <v>165</v>
      </c>
      <c r="F102" s="13">
        <v>59.2</v>
      </c>
      <c r="G102" s="16"/>
      <c r="H102" s="6"/>
      <c r="I102" s="6"/>
      <c r="J102" s="6"/>
      <c r="K102" s="6"/>
      <c r="L102" s="6"/>
      <c r="M102" s="6"/>
    </row>
    <row r="103" spans="1:13" ht="18.75" customHeight="1" x14ac:dyDescent="0.2">
      <c r="A103" s="3" t="s">
        <v>205</v>
      </c>
      <c r="B103" s="17" t="s">
        <v>206</v>
      </c>
      <c r="C103" s="9"/>
      <c r="D103" s="9"/>
      <c r="E103" s="9" t="s">
        <v>165</v>
      </c>
      <c r="F103" s="13">
        <v>7</v>
      </c>
      <c r="G103" s="16"/>
      <c r="H103" s="6"/>
      <c r="I103" s="6"/>
      <c r="J103" s="6"/>
      <c r="K103" s="6"/>
      <c r="L103" s="6"/>
      <c r="M103" s="6"/>
    </row>
    <row r="104" spans="1:13" ht="18.75" customHeight="1" x14ac:dyDescent="0.2">
      <c r="A104" s="3" t="s">
        <v>207</v>
      </c>
      <c r="B104" s="17" t="s">
        <v>208</v>
      </c>
      <c r="C104" s="9"/>
      <c r="D104" s="9"/>
      <c r="E104" s="9" t="s">
        <v>165</v>
      </c>
      <c r="F104" s="13">
        <v>96</v>
      </c>
      <c r="G104" s="16"/>
      <c r="H104" s="6"/>
      <c r="I104" s="6"/>
      <c r="J104" s="6"/>
      <c r="K104" s="6"/>
      <c r="L104" s="6"/>
      <c r="M104" s="6"/>
    </row>
    <row r="105" spans="1:13" ht="18.75" customHeight="1" x14ac:dyDescent="0.2">
      <c r="A105" s="3" t="s">
        <v>209</v>
      </c>
      <c r="B105" s="17" t="s">
        <v>210</v>
      </c>
      <c r="C105" s="9"/>
      <c r="D105" s="9"/>
      <c r="E105" s="9" t="s">
        <v>165</v>
      </c>
      <c r="F105" s="13">
        <v>324</v>
      </c>
      <c r="G105" s="16"/>
      <c r="H105" s="6"/>
      <c r="I105" s="6"/>
      <c r="J105" s="6"/>
      <c r="K105" s="6"/>
      <c r="L105" s="6"/>
      <c r="M105" s="6"/>
    </row>
    <row r="106" spans="1:13" ht="18.75" customHeight="1" x14ac:dyDescent="0.2">
      <c r="A106" s="3" t="s">
        <v>211</v>
      </c>
      <c r="B106" s="17" t="s">
        <v>212</v>
      </c>
      <c r="C106" s="9"/>
      <c r="D106" s="9"/>
      <c r="E106" s="9" t="s">
        <v>165</v>
      </c>
      <c r="F106" s="13">
        <v>18.7</v>
      </c>
      <c r="G106" s="16"/>
      <c r="H106" s="6"/>
      <c r="I106" s="6"/>
      <c r="J106" s="6"/>
      <c r="K106" s="6"/>
      <c r="L106" s="6"/>
      <c r="M106" s="6"/>
    </row>
    <row r="107" spans="1:13" ht="18.75" customHeight="1" x14ac:dyDescent="0.2">
      <c r="A107" s="3" t="s">
        <v>213</v>
      </c>
      <c r="B107" s="17" t="s">
        <v>214</v>
      </c>
      <c r="C107" s="9"/>
      <c r="D107" s="9"/>
      <c r="E107" s="9" t="s">
        <v>165</v>
      </c>
      <c r="F107" s="13">
        <v>17.100000000000001</v>
      </c>
      <c r="G107" s="16"/>
      <c r="H107" s="6"/>
      <c r="I107" s="6"/>
      <c r="J107" s="6"/>
      <c r="K107" s="6"/>
      <c r="L107" s="6"/>
      <c r="M107" s="6"/>
    </row>
    <row r="108" spans="1:13" ht="18.75" customHeight="1" x14ac:dyDescent="0.2">
      <c r="A108" s="3" t="s">
        <v>215</v>
      </c>
      <c r="B108" s="17" t="s">
        <v>216</v>
      </c>
      <c r="C108" s="9"/>
      <c r="D108" s="9"/>
      <c r="E108" s="9" t="s">
        <v>165</v>
      </c>
      <c r="F108" s="13">
        <v>12</v>
      </c>
      <c r="G108" s="16"/>
      <c r="H108" s="6"/>
      <c r="I108" s="6"/>
      <c r="J108" s="6"/>
      <c r="K108" s="6"/>
      <c r="L108" s="6"/>
      <c r="M108" s="6"/>
    </row>
    <row r="109" spans="1:13" ht="18.75" customHeight="1" x14ac:dyDescent="0.2">
      <c r="A109" s="3" t="s">
        <v>217</v>
      </c>
      <c r="B109" s="17" t="s">
        <v>218</v>
      </c>
      <c r="C109" s="9"/>
      <c r="D109" s="9"/>
      <c r="E109" s="9" t="s">
        <v>165</v>
      </c>
      <c r="F109" s="13">
        <v>79.2</v>
      </c>
      <c r="G109" s="16"/>
      <c r="H109" s="6"/>
      <c r="I109" s="6"/>
      <c r="J109" s="6"/>
      <c r="K109" s="6"/>
      <c r="L109" s="6"/>
      <c r="M109" s="6"/>
    </row>
    <row r="110" spans="1:13" ht="18.75" customHeight="1" x14ac:dyDescent="0.2">
      <c r="A110" s="3" t="s">
        <v>219</v>
      </c>
      <c r="B110" s="17" t="s">
        <v>220</v>
      </c>
      <c r="C110" s="9"/>
      <c r="D110" s="9"/>
      <c r="E110" s="9" t="s">
        <v>165</v>
      </c>
      <c r="F110" s="13">
        <v>10.4</v>
      </c>
      <c r="G110" s="16"/>
      <c r="H110" s="6"/>
      <c r="I110" s="6"/>
      <c r="J110" s="6"/>
      <c r="K110" s="6"/>
      <c r="L110" s="6"/>
      <c r="M110" s="6"/>
    </row>
    <row r="111" spans="1:13" ht="18.75" customHeight="1" x14ac:dyDescent="0.2">
      <c r="A111" s="3" t="s">
        <v>221</v>
      </c>
      <c r="B111" s="17" t="s">
        <v>222</v>
      </c>
      <c r="C111" s="9"/>
      <c r="D111" s="9"/>
      <c r="E111" s="9" t="s">
        <v>165</v>
      </c>
      <c r="F111" s="13">
        <v>12</v>
      </c>
      <c r="G111" s="16"/>
      <c r="H111" s="6"/>
      <c r="I111" s="6"/>
      <c r="J111" s="6"/>
      <c r="K111" s="6"/>
      <c r="L111" s="6"/>
      <c r="M111" s="6"/>
    </row>
    <row r="112" spans="1:13" ht="15.75" customHeight="1" x14ac:dyDescent="0.2">
      <c r="A112" s="3"/>
      <c r="B112" s="17"/>
      <c r="C112" s="9"/>
      <c r="D112" s="9"/>
      <c r="E112" s="9"/>
      <c r="F112" s="13"/>
      <c r="G112" s="16"/>
      <c r="H112" s="6"/>
      <c r="I112" s="6"/>
      <c r="J112" s="6"/>
      <c r="K112" s="6"/>
      <c r="L112" s="6"/>
      <c r="M112" s="6"/>
    </row>
    <row r="113" spans="1:13" ht="31.5" customHeight="1" x14ac:dyDescent="0.2">
      <c r="A113" s="3" t="s">
        <v>223</v>
      </c>
      <c r="B113" s="18" t="s">
        <v>224</v>
      </c>
      <c r="C113" s="2"/>
      <c r="D113" s="2"/>
      <c r="E113" s="2" t="s">
        <v>165</v>
      </c>
      <c r="F113" s="19">
        <f>SUM(F96:F111)</f>
        <v>1050.4000000000001</v>
      </c>
      <c r="G113" s="16"/>
      <c r="H113" s="6"/>
      <c r="I113" s="6"/>
      <c r="J113" s="6"/>
      <c r="K113" s="6"/>
      <c r="L113" s="6"/>
      <c r="M113" s="6"/>
    </row>
    <row r="114" spans="1:13" ht="15.75" customHeight="1" x14ac:dyDescent="0.2">
      <c r="A114" s="3"/>
      <c r="B114" s="17"/>
      <c r="C114" s="9"/>
      <c r="D114" s="9"/>
      <c r="E114" s="9"/>
      <c r="F114" s="22"/>
      <c r="G114" s="16"/>
      <c r="H114" s="6"/>
      <c r="I114" s="6"/>
      <c r="J114" s="6"/>
      <c r="K114" s="6"/>
      <c r="L114" s="6"/>
      <c r="M114" s="6"/>
    </row>
    <row r="115" spans="1:13" ht="18.75" customHeight="1" x14ac:dyDescent="0.2">
      <c r="A115" s="3">
        <v>17</v>
      </c>
      <c r="B115" s="12" t="s">
        <v>225</v>
      </c>
      <c r="C115" s="9" t="s">
        <v>164</v>
      </c>
      <c r="D115" s="9"/>
      <c r="E115" s="9" t="s">
        <v>165</v>
      </c>
      <c r="F115" s="13">
        <v>617</v>
      </c>
      <c r="G115" s="16"/>
      <c r="H115" s="6"/>
      <c r="I115" s="6"/>
      <c r="J115" s="6"/>
      <c r="K115" s="6"/>
      <c r="L115" s="6"/>
      <c r="M115" s="6"/>
    </row>
    <row r="116" spans="1:13" ht="15.75" customHeight="1" x14ac:dyDescent="0.2">
      <c r="A116" s="3"/>
      <c r="B116" s="12"/>
      <c r="C116" s="9"/>
      <c r="D116" s="9"/>
      <c r="E116" s="9"/>
      <c r="F116" s="13"/>
      <c r="G116" s="16"/>
      <c r="H116" s="6"/>
      <c r="I116" s="6"/>
      <c r="J116" s="6"/>
      <c r="K116" s="6"/>
      <c r="L116" s="6"/>
      <c r="M116" s="6"/>
    </row>
    <row r="117" spans="1:13" ht="18.75" customHeight="1" x14ac:dyDescent="0.2">
      <c r="A117" s="3">
        <v>18</v>
      </c>
      <c r="B117" s="12" t="s">
        <v>226</v>
      </c>
      <c r="C117" s="9" t="s">
        <v>227</v>
      </c>
      <c r="D117" s="9" t="s">
        <v>228</v>
      </c>
      <c r="E117" s="9" t="s">
        <v>165</v>
      </c>
      <c r="F117" s="13">
        <v>472</v>
      </c>
      <c r="G117" s="16"/>
      <c r="H117" s="6"/>
      <c r="I117" s="6"/>
      <c r="J117" s="6"/>
      <c r="K117" s="6"/>
      <c r="L117" s="6"/>
      <c r="M117" s="6"/>
    </row>
    <row r="118" spans="1:13" ht="18.75" customHeight="1" x14ac:dyDescent="0.2">
      <c r="A118" s="3" t="s">
        <v>229</v>
      </c>
      <c r="B118" s="12" t="s">
        <v>230</v>
      </c>
      <c r="C118" s="9"/>
      <c r="D118" s="9"/>
      <c r="E118" s="9" t="s">
        <v>165</v>
      </c>
      <c r="F118" s="13">
        <v>206</v>
      </c>
      <c r="G118" s="16"/>
      <c r="H118" s="6"/>
      <c r="I118" s="6"/>
      <c r="J118" s="6"/>
      <c r="K118" s="6"/>
      <c r="L118" s="6"/>
      <c r="M118" s="6"/>
    </row>
    <row r="119" spans="1:13" ht="18.75" customHeight="1" x14ac:dyDescent="0.2">
      <c r="A119" s="3">
        <v>19</v>
      </c>
      <c r="B119" s="12" t="s">
        <v>231</v>
      </c>
      <c r="C119" s="9" t="s">
        <v>232</v>
      </c>
      <c r="D119" s="9" t="s">
        <v>233</v>
      </c>
      <c r="E119" s="9" t="s">
        <v>165</v>
      </c>
      <c r="F119" s="13">
        <v>598</v>
      </c>
      <c r="G119" s="16"/>
      <c r="H119" s="6"/>
      <c r="I119" s="6"/>
      <c r="J119" s="6"/>
      <c r="K119" s="6"/>
      <c r="L119" s="6"/>
      <c r="M119" s="6"/>
    </row>
    <row r="120" spans="1:13" ht="18.75" customHeight="1" x14ac:dyDescent="0.2">
      <c r="A120" s="3">
        <v>20</v>
      </c>
      <c r="B120" s="12" t="s">
        <v>234</v>
      </c>
      <c r="C120" s="9" t="s">
        <v>235</v>
      </c>
      <c r="D120" s="9" t="s">
        <v>236</v>
      </c>
      <c r="E120" s="9" t="s">
        <v>165</v>
      </c>
      <c r="F120" s="13">
        <v>716</v>
      </c>
      <c r="G120" s="16"/>
      <c r="H120" s="6"/>
      <c r="I120" s="6"/>
      <c r="J120" s="6"/>
      <c r="K120" s="6"/>
      <c r="L120" s="6"/>
      <c r="M120" s="6"/>
    </row>
    <row r="121" spans="1:13" ht="15.75" customHeight="1" x14ac:dyDescent="0.2">
      <c r="A121" s="3">
        <v>21</v>
      </c>
      <c r="B121" s="12" t="s">
        <v>237</v>
      </c>
      <c r="C121" s="9"/>
      <c r="D121" s="9" t="s">
        <v>238</v>
      </c>
      <c r="E121" s="9" t="s">
        <v>239</v>
      </c>
      <c r="F121" s="13">
        <v>1001</v>
      </c>
      <c r="G121" s="16"/>
      <c r="H121" s="6"/>
      <c r="I121" s="6"/>
      <c r="J121" s="6"/>
      <c r="K121" s="6"/>
      <c r="L121" s="6"/>
      <c r="M121" s="6"/>
    </row>
    <row r="122" spans="1:13" ht="15.75" customHeight="1" x14ac:dyDescent="0.2">
      <c r="A122" s="23">
        <v>22</v>
      </c>
      <c r="B122" s="24" t="s">
        <v>240</v>
      </c>
      <c r="C122" s="25"/>
      <c r="D122" s="25"/>
      <c r="E122" s="25" t="s">
        <v>241</v>
      </c>
      <c r="F122" s="26">
        <v>1</v>
      </c>
      <c r="G122" s="26"/>
      <c r="H122" s="6"/>
      <c r="I122" s="6"/>
      <c r="J122" s="6"/>
      <c r="K122" s="6"/>
      <c r="L122" s="6"/>
      <c r="M122" s="6"/>
    </row>
    <row r="123" spans="1:13" ht="15.75" customHeight="1" x14ac:dyDescent="0.2">
      <c r="A123" s="27"/>
      <c r="B123" s="28"/>
      <c r="C123" s="25"/>
      <c r="D123" s="25"/>
      <c r="E123" s="25"/>
      <c r="F123" s="25"/>
      <c r="G123" s="25"/>
      <c r="H123" s="6"/>
      <c r="I123" s="6"/>
      <c r="J123" s="6"/>
      <c r="K123" s="6"/>
      <c r="L123" s="6"/>
      <c r="M123" s="6"/>
    </row>
    <row r="124" spans="1:13" ht="15.75" customHeight="1" x14ac:dyDescent="0.2">
      <c r="A124" s="29"/>
      <c r="B124" s="11" t="s">
        <v>242</v>
      </c>
      <c r="C124" s="30"/>
      <c r="D124" s="30"/>
      <c r="E124" s="30"/>
      <c r="F124" s="30"/>
      <c r="G124" s="30"/>
      <c r="H124" s="6"/>
      <c r="I124" s="6"/>
      <c r="J124" s="6"/>
      <c r="K124" s="6"/>
      <c r="L124" s="6"/>
      <c r="M124" s="6"/>
    </row>
    <row r="125" spans="1:13" ht="31.5" customHeight="1" x14ac:dyDescent="0.2">
      <c r="A125" s="3" t="s">
        <v>31</v>
      </c>
      <c r="B125" s="12" t="s">
        <v>243</v>
      </c>
      <c r="C125" s="9" t="s">
        <v>244</v>
      </c>
      <c r="D125" s="9" t="s">
        <v>245</v>
      </c>
      <c r="E125" s="9" t="s">
        <v>15</v>
      </c>
      <c r="F125" s="13">
        <v>1</v>
      </c>
      <c r="G125" s="14" t="s">
        <v>16</v>
      </c>
      <c r="H125" s="6"/>
      <c r="I125" s="6"/>
      <c r="J125" s="6"/>
      <c r="K125" s="6"/>
      <c r="L125" s="6"/>
      <c r="M125" s="6"/>
    </row>
    <row r="126" spans="1:13" ht="25.5" customHeight="1" x14ac:dyDescent="0.2">
      <c r="A126" s="3" t="s">
        <v>34</v>
      </c>
      <c r="B126" s="12" t="s">
        <v>246</v>
      </c>
      <c r="C126" s="9" t="s">
        <v>247</v>
      </c>
      <c r="D126" s="9" t="s">
        <v>245</v>
      </c>
      <c r="E126" s="9" t="s">
        <v>15</v>
      </c>
      <c r="F126" s="13">
        <v>1</v>
      </c>
      <c r="G126" s="14" t="s">
        <v>16</v>
      </c>
      <c r="H126" s="6"/>
      <c r="I126" s="6"/>
      <c r="J126" s="6"/>
      <c r="K126" s="6"/>
      <c r="L126" s="6"/>
      <c r="M126" s="6"/>
    </row>
    <row r="127" spans="1:13" ht="31.5" customHeight="1" x14ac:dyDescent="0.2">
      <c r="A127" s="3" t="s">
        <v>37</v>
      </c>
      <c r="B127" s="12" t="s">
        <v>243</v>
      </c>
      <c r="C127" s="9" t="s">
        <v>244</v>
      </c>
      <c r="D127" s="9" t="s">
        <v>245</v>
      </c>
      <c r="E127" s="9" t="s">
        <v>15</v>
      </c>
      <c r="F127" s="13">
        <v>1</v>
      </c>
      <c r="G127" s="14" t="s">
        <v>16</v>
      </c>
      <c r="H127" s="6"/>
      <c r="I127" s="6"/>
      <c r="J127" s="6"/>
      <c r="K127" s="6"/>
      <c r="L127" s="6"/>
      <c r="M127" s="6"/>
    </row>
    <row r="128" spans="1:13" ht="31.5" customHeight="1" x14ac:dyDescent="0.2">
      <c r="A128" s="3" t="s">
        <v>40</v>
      </c>
      <c r="B128" s="12" t="s">
        <v>248</v>
      </c>
      <c r="C128" s="9" t="s">
        <v>249</v>
      </c>
      <c r="D128" s="9" t="s">
        <v>245</v>
      </c>
      <c r="E128" s="9" t="s">
        <v>15</v>
      </c>
      <c r="F128" s="13">
        <v>1</v>
      </c>
      <c r="G128" s="14" t="s">
        <v>16</v>
      </c>
      <c r="H128" s="6"/>
      <c r="I128" s="6"/>
      <c r="J128" s="6"/>
      <c r="K128" s="6"/>
      <c r="L128" s="6"/>
      <c r="M128" s="6"/>
    </row>
    <row r="129" spans="1:13" ht="25.5" customHeight="1" x14ac:dyDescent="0.2">
      <c r="A129" s="3" t="s">
        <v>43</v>
      </c>
      <c r="B129" s="12" t="s">
        <v>250</v>
      </c>
      <c r="C129" s="9" t="s">
        <v>251</v>
      </c>
      <c r="D129" s="9" t="s">
        <v>245</v>
      </c>
      <c r="E129" s="9" t="s">
        <v>15</v>
      </c>
      <c r="F129" s="13">
        <v>1</v>
      </c>
      <c r="G129" s="14" t="s">
        <v>16</v>
      </c>
      <c r="H129" s="6"/>
      <c r="I129" s="6"/>
      <c r="J129" s="6"/>
      <c r="K129" s="6"/>
      <c r="L129" s="6"/>
      <c r="M129" s="6"/>
    </row>
    <row r="130" spans="1:13" ht="31.5" customHeight="1" x14ac:dyDescent="0.2">
      <c r="A130" s="3" t="s">
        <v>45</v>
      </c>
      <c r="B130" s="12" t="s">
        <v>252</v>
      </c>
      <c r="C130" s="9" t="s">
        <v>253</v>
      </c>
      <c r="D130" s="9" t="s">
        <v>245</v>
      </c>
      <c r="E130" s="9" t="s">
        <v>15</v>
      </c>
      <c r="F130" s="13">
        <v>1</v>
      </c>
      <c r="G130" s="14" t="s">
        <v>16</v>
      </c>
      <c r="H130" s="6"/>
      <c r="I130" s="6"/>
      <c r="J130" s="6"/>
      <c r="K130" s="6"/>
      <c r="L130" s="6"/>
      <c r="M130" s="6"/>
    </row>
    <row r="131" spans="1:13" ht="31.5" customHeight="1" x14ac:dyDescent="0.2">
      <c r="A131" s="3" t="s">
        <v>48</v>
      </c>
      <c r="B131" s="12" t="s">
        <v>254</v>
      </c>
      <c r="C131" s="9" t="s">
        <v>255</v>
      </c>
      <c r="D131" s="9" t="s">
        <v>245</v>
      </c>
      <c r="E131" s="9" t="s">
        <v>15</v>
      </c>
      <c r="F131" s="13">
        <v>1</v>
      </c>
      <c r="G131" s="14" t="s">
        <v>16</v>
      </c>
      <c r="H131" s="6"/>
      <c r="I131" s="6"/>
      <c r="J131" s="6"/>
      <c r="K131" s="6"/>
      <c r="L131" s="6"/>
      <c r="M131" s="6"/>
    </row>
    <row r="132" spans="1:13" ht="31.5" customHeight="1" x14ac:dyDescent="0.2">
      <c r="A132" s="3" t="s">
        <v>50</v>
      </c>
      <c r="B132" s="12" t="s">
        <v>256</v>
      </c>
      <c r="C132" s="9" t="s">
        <v>257</v>
      </c>
      <c r="D132" s="9" t="s">
        <v>245</v>
      </c>
      <c r="E132" s="9" t="s">
        <v>15</v>
      </c>
      <c r="F132" s="13">
        <v>1</v>
      </c>
      <c r="G132" s="14" t="s">
        <v>16</v>
      </c>
      <c r="H132" s="6"/>
      <c r="I132" s="6"/>
      <c r="J132" s="6"/>
      <c r="K132" s="6"/>
      <c r="L132" s="6"/>
      <c r="M132" s="6"/>
    </row>
    <row r="133" spans="1:13" ht="31.5" customHeight="1" x14ac:dyDescent="0.2">
      <c r="A133" s="3" t="s">
        <v>52</v>
      </c>
      <c r="B133" s="12" t="s">
        <v>258</v>
      </c>
      <c r="C133" s="9" t="s">
        <v>259</v>
      </c>
      <c r="D133" s="9" t="s">
        <v>245</v>
      </c>
      <c r="E133" s="9" t="s">
        <v>15</v>
      </c>
      <c r="F133" s="13">
        <v>1</v>
      </c>
      <c r="G133" s="14" t="s">
        <v>16</v>
      </c>
      <c r="H133" s="6"/>
      <c r="I133" s="6"/>
      <c r="J133" s="6"/>
      <c r="K133" s="6"/>
      <c r="L133" s="6"/>
      <c r="M133" s="6"/>
    </row>
    <row r="134" spans="1:13" ht="31.5" customHeight="1" x14ac:dyDescent="0.2">
      <c r="A134" s="3" t="s">
        <v>54</v>
      </c>
      <c r="B134" s="12" t="s">
        <v>258</v>
      </c>
      <c r="C134" s="9" t="s">
        <v>259</v>
      </c>
      <c r="D134" s="9" t="s">
        <v>245</v>
      </c>
      <c r="E134" s="9" t="s">
        <v>15</v>
      </c>
      <c r="F134" s="13">
        <v>1</v>
      </c>
      <c r="G134" s="14" t="s">
        <v>16</v>
      </c>
      <c r="H134" s="6"/>
      <c r="I134" s="6"/>
      <c r="J134" s="6"/>
      <c r="K134" s="6"/>
      <c r="L134" s="6"/>
      <c r="M134" s="6"/>
    </row>
    <row r="135" spans="1:13" ht="31.5" customHeight="1" x14ac:dyDescent="0.2">
      <c r="A135" s="3" t="s">
        <v>57</v>
      </c>
      <c r="B135" s="12" t="s">
        <v>260</v>
      </c>
      <c r="C135" s="9" t="s">
        <v>261</v>
      </c>
      <c r="D135" s="9" t="s">
        <v>245</v>
      </c>
      <c r="E135" s="9" t="s">
        <v>15</v>
      </c>
      <c r="F135" s="13">
        <v>1</v>
      </c>
      <c r="G135" s="14" t="s">
        <v>16</v>
      </c>
      <c r="H135" s="6"/>
      <c r="I135" s="6"/>
      <c r="J135" s="6"/>
      <c r="K135" s="6"/>
      <c r="L135" s="6"/>
      <c r="M135" s="6"/>
    </row>
    <row r="136" spans="1:13" ht="31.5" customHeight="1" x14ac:dyDescent="0.2">
      <c r="A136" s="3" t="s">
        <v>59</v>
      </c>
      <c r="B136" s="12" t="s">
        <v>262</v>
      </c>
      <c r="C136" s="9" t="s">
        <v>257</v>
      </c>
      <c r="D136" s="9" t="s">
        <v>245</v>
      </c>
      <c r="E136" s="9" t="s">
        <v>15</v>
      </c>
      <c r="F136" s="13">
        <v>1</v>
      </c>
      <c r="G136" s="14" t="s">
        <v>16</v>
      </c>
      <c r="H136" s="6"/>
      <c r="I136" s="6"/>
      <c r="J136" s="6"/>
      <c r="K136" s="6"/>
      <c r="L136" s="6"/>
      <c r="M136" s="6"/>
    </row>
    <row r="137" spans="1:13" ht="31.5" customHeight="1" x14ac:dyDescent="0.2">
      <c r="A137" s="3" t="s">
        <v>263</v>
      </c>
      <c r="B137" s="12" t="s">
        <v>264</v>
      </c>
      <c r="C137" s="9" t="s">
        <v>265</v>
      </c>
      <c r="D137" s="9" t="s">
        <v>245</v>
      </c>
      <c r="E137" s="9" t="s">
        <v>15</v>
      </c>
      <c r="F137" s="13">
        <v>1</v>
      </c>
      <c r="G137" s="14" t="s">
        <v>16</v>
      </c>
      <c r="H137" s="6"/>
      <c r="I137" s="6"/>
      <c r="J137" s="6"/>
      <c r="K137" s="6"/>
      <c r="L137" s="6"/>
      <c r="M137" s="6"/>
    </row>
    <row r="138" spans="1:13" ht="25.5" customHeight="1" x14ac:dyDescent="0.2">
      <c r="A138" s="3" t="s">
        <v>266</v>
      </c>
      <c r="B138" s="12" t="s">
        <v>267</v>
      </c>
      <c r="C138" s="9" t="s">
        <v>268</v>
      </c>
      <c r="D138" s="9" t="s">
        <v>245</v>
      </c>
      <c r="E138" s="9" t="s">
        <v>15</v>
      </c>
      <c r="F138" s="13">
        <v>1</v>
      </c>
      <c r="G138" s="14" t="s">
        <v>16</v>
      </c>
      <c r="H138" s="6"/>
      <c r="I138" s="6"/>
      <c r="J138" s="6"/>
      <c r="K138" s="6"/>
      <c r="L138" s="6"/>
      <c r="M138" s="6"/>
    </row>
    <row r="139" spans="1:13" ht="25.5" customHeight="1" x14ac:dyDescent="0.2">
      <c r="A139" s="3" t="s">
        <v>269</v>
      </c>
      <c r="B139" s="12" t="s">
        <v>270</v>
      </c>
      <c r="C139" s="9" t="s">
        <v>268</v>
      </c>
      <c r="D139" s="9" t="s">
        <v>245</v>
      </c>
      <c r="E139" s="9" t="s">
        <v>15</v>
      </c>
      <c r="F139" s="13">
        <v>25</v>
      </c>
      <c r="G139" s="14" t="s">
        <v>16</v>
      </c>
      <c r="H139" s="6"/>
      <c r="I139" s="6"/>
      <c r="J139" s="6"/>
      <c r="K139" s="6"/>
      <c r="L139" s="6"/>
      <c r="M139" s="6"/>
    </row>
    <row r="140" spans="1:13" ht="25.5" customHeight="1" x14ac:dyDescent="0.2">
      <c r="A140" s="3" t="s">
        <v>271</v>
      </c>
      <c r="B140" s="12" t="s">
        <v>272</v>
      </c>
      <c r="C140" s="9" t="s">
        <v>268</v>
      </c>
      <c r="D140" s="9" t="s">
        <v>245</v>
      </c>
      <c r="E140" s="9" t="s">
        <v>15</v>
      </c>
      <c r="F140" s="13">
        <v>1</v>
      </c>
      <c r="G140" s="14" t="s">
        <v>16</v>
      </c>
      <c r="H140" s="6"/>
      <c r="I140" s="6"/>
      <c r="J140" s="6"/>
      <c r="K140" s="6"/>
      <c r="L140" s="6"/>
      <c r="M140" s="6"/>
    </row>
    <row r="141" spans="1:13" ht="25.5" customHeight="1" x14ac:dyDescent="0.2">
      <c r="A141" s="3" t="s">
        <v>273</v>
      </c>
      <c r="B141" s="12" t="s">
        <v>274</v>
      </c>
      <c r="C141" s="9" t="s">
        <v>268</v>
      </c>
      <c r="D141" s="9" t="s">
        <v>245</v>
      </c>
      <c r="E141" s="9" t="s">
        <v>15</v>
      </c>
      <c r="F141" s="13">
        <v>1</v>
      </c>
      <c r="G141" s="14" t="s">
        <v>16</v>
      </c>
      <c r="H141" s="6"/>
      <c r="I141" s="6"/>
      <c r="J141" s="6"/>
      <c r="K141" s="6"/>
      <c r="L141" s="6"/>
      <c r="M141" s="6"/>
    </row>
    <row r="142" spans="1:13" ht="25.5" customHeight="1" x14ac:dyDescent="0.2">
      <c r="A142" s="3" t="s">
        <v>275</v>
      </c>
      <c r="B142" s="12" t="s">
        <v>276</v>
      </c>
      <c r="C142" s="9" t="s">
        <v>268</v>
      </c>
      <c r="D142" s="9" t="s">
        <v>245</v>
      </c>
      <c r="E142" s="9" t="s">
        <v>15</v>
      </c>
      <c r="F142" s="13">
        <v>3</v>
      </c>
      <c r="G142" s="14" t="s">
        <v>16</v>
      </c>
      <c r="H142" s="6"/>
      <c r="I142" s="6"/>
      <c r="J142" s="6"/>
      <c r="K142" s="6"/>
      <c r="L142" s="6"/>
      <c r="M142" s="6"/>
    </row>
    <row r="143" spans="1:13" ht="25.5" customHeight="1" x14ac:dyDescent="0.2">
      <c r="A143" s="3" t="s">
        <v>277</v>
      </c>
      <c r="B143" s="12" t="s">
        <v>278</v>
      </c>
      <c r="C143" s="9" t="s">
        <v>268</v>
      </c>
      <c r="D143" s="9" t="s">
        <v>245</v>
      </c>
      <c r="E143" s="9" t="s">
        <v>15</v>
      </c>
      <c r="F143" s="13">
        <v>1</v>
      </c>
      <c r="G143" s="14" t="s">
        <v>16</v>
      </c>
      <c r="H143" s="6"/>
      <c r="I143" s="6"/>
      <c r="J143" s="6"/>
      <c r="K143" s="6"/>
      <c r="L143" s="6"/>
      <c r="M143" s="6"/>
    </row>
    <row r="144" spans="1:13" ht="25.5" customHeight="1" x14ac:dyDescent="0.2">
      <c r="A144" s="3" t="s">
        <v>279</v>
      </c>
      <c r="B144" s="12" t="s">
        <v>280</v>
      </c>
      <c r="C144" s="9" t="s">
        <v>268</v>
      </c>
      <c r="D144" s="9" t="s">
        <v>245</v>
      </c>
      <c r="E144" s="9" t="s">
        <v>15</v>
      </c>
      <c r="F144" s="13">
        <v>1</v>
      </c>
      <c r="G144" s="14" t="s">
        <v>16</v>
      </c>
      <c r="H144" s="6"/>
      <c r="I144" s="6"/>
      <c r="J144" s="6"/>
      <c r="K144" s="6"/>
      <c r="L144" s="6"/>
      <c r="M144" s="6"/>
    </row>
    <row r="145" spans="1:13" ht="25.5" customHeight="1" x14ac:dyDescent="0.2">
      <c r="A145" s="3" t="s">
        <v>281</v>
      </c>
      <c r="B145" s="12" t="s">
        <v>282</v>
      </c>
      <c r="C145" s="9" t="s">
        <v>268</v>
      </c>
      <c r="D145" s="9" t="s">
        <v>245</v>
      </c>
      <c r="E145" s="9" t="s">
        <v>15</v>
      </c>
      <c r="F145" s="13">
        <v>1</v>
      </c>
      <c r="G145" s="14" t="s">
        <v>16</v>
      </c>
      <c r="H145" s="6"/>
      <c r="I145" s="6"/>
      <c r="J145" s="6"/>
      <c r="K145" s="6"/>
      <c r="L145" s="6"/>
      <c r="M145" s="6"/>
    </row>
    <row r="146" spans="1:13" ht="25.5" customHeight="1" x14ac:dyDescent="0.2">
      <c r="A146" s="3" t="s">
        <v>283</v>
      </c>
      <c r="B146" s="12" t="s">
        <v>284</v>
      </c>
      <c r="C146" s="9" t="s">
        <v>268</v>
      </c>
      <c r="D146" s="9" t="s">
        <v>245</v>
      </c>
      <c r="E146" s="9" t="s">
        <v>15</v>
      </c>
      <c r="F146" s="13">
        <v>1</v>
      </c>
      <c r="G146" s="14" t="s">
        <v>16</v>
      </c>
      <c r="H146" s="6"/>
      <c r="I146" s="6"/>
      <c r="J146" s="6"/>
      <c r="K146" s="6"/>
      <c r="L146" s="6"/>
      <c r="M146" s="6"/>
    </row>
    <row r="147" spans="1:13" ht="25.5" customHeight="1" x14ac:dyDescent="0.2">
      <c r="A147" s="3" t="s">
        <v>285</v>
      </c>
      <c r="B147" s="12" t="s">
        <v>286</v>
      </c>
      <c r="C147" s="9" t="s">
        <v>268</v>
      </c>
      <c r="D147" s="9" t="s">
        <v>245</v>
      </c>
      <c r="E147" s="9" t="s">
        <v>15</v>
      </c>
      <c r="F147" s="13">
        <v>1</v>
      </c>
      <c r="G147" s="14" t="s">
        <v>16</v>
      </c>
      <c r="H147" s="6"/>
      <c r="I147" s="6"/>
      <c r="J147" s="6"/>
      <c r="K147" s="6"/>
      <c r="L147" s="6"/>
      <c r="M147" s="6"/>
    </row>
    <row r="148" spans="1:13" ht="25.5" customHeight="1" x14ac:dyDescent="0.2">
      <c r="A148" s="3" t="s">
        <v>287</v>
      </c>
      <c r="B148" s="12" t="s">
        <v>288</v>
      </c>
      <c r="C148" s="9" t="s">
        <v>268</v>
      </c>
      <c r="D148" s="9" t="s">
        <v>245</v>
      </c>
      <c r="E148" s="9" t="s">
        <v>15</v>
      </c>
      <c r="F148" s="13">
        <v>1</v>
      </c>
      <c r="G148" s="14" t="s">
        <v>16</v>
      </c>
      <c r="H148" s="6"/>
      <c r="I148" s="6"/>
      <c r="J148" s="6"/>
      <c r="K148" s="6"/>
      <c r="L148" s="6"/>
      <c r="M148" s="6"/>
    </row>
    <row r="149" spans="1:13" ht="25.5" customHeight="1" x14ac:dyDescent="0.2">
      <c r="A149" s="3" t="s">
        <v>289</v>
      </c>
      <c r="B149" s="12" t="s">
        <v>290</v>
      </c>
      <c r="C149" s="9" t="s">
        <v>268</v>
      </c>
      <c r="D149" s="9" t="s">
        <v>245</v>
      </c>
      <c r="E149" s="9" t="s">
        <v>15</v>
      </c>
      <c r="F149" s="13">
        <v>17</v>
      </c>
      <c r="G149" s="14" t="s">
        <v>16</v>
      </c>
      <c r="H149" s="6"/>
      <c r="I149" s="6"/>
      <c r="J149" s="6"/>
      <c r="K149" s="6"/>
      <c r="L149" s="6"/>
      <c r="M149" s="6"/>
    </row>
    <row r="150" spans="1:13" ht="25.5" customHeight="1" x14ac:dyDescent="0.2">
      <c r="A150" s="3" t="s">
        <v>291</v>
      </c>
      <c r="B150" s="12" t="s">
        <v>292</v>
      </c>
      <c r="C150" s="9" t="s">
        <v>268</v>
      </c>
      <c r="D150" s="9" t="s">
        <v>245</v>
      </c>
      <c r="E150" s="9" t="s">
        <v>15</v>
      </c>
      <c r="F150" s="13">
        <v>1</v>
      </c>
      <c r="G150" s="14" t="s">
        <v>16</v>
      </c>
      <c r="H150" s="6"/>
      <c r="I150" s="6"/>
      <c r="J150" s="6"/>
      <c r="K150" s="6"/>
      <c r="L150" s="6"/>
      <c r="M150" s="6"/>
    </row>
    <row r="151" spans="1:13" ht="15.75" customHeight="1" x14ac:dyDescent="0.2">
      <c r="A151" s="3" t="s">
        <v>293</v>
      </c>
      <c r="B151" s="12" t="s">
        <v>294</v>
      </c>
      <c r="C151" s="9"/>
      <c r="D151" s="9"/>
      <c r="E151" s="9"/>
      <c r="F151" s="13"/>
      <c r="G151" s="16"/>
      <c r="H151" s="6"/>
      <c r="I151" s="6"/>
      <c r="J151" s="6"/>
      <c r="K151" s="6"/>
      <c r="L151" s="6"/>
      <c r="M151" s="6"/>
    </row>
    <row r="152" spans="1:13" ht="18.75" customHeight="1" x14ac:dyDescent="0.2">
      <c r="A152" s="3" t="s">
        <v>295</v>
      </c>
      <c r="B152" s="12" t="s">
        <v>296</v>
      </c>
      <c r="C152" s="9"/>
      <c r="D152" s="9"/>
      <c r="E152" s="9" t="s">
        <v>165</v>
      </c>
      <c r="F152" s="13">
        <v>46</v>
      </c>
      <c r="G152" s="16"/>
      <c r="H152" s="6"/>
      <c r="I152" s="6"/>
      <c r="J152" s="6"/>
      <c r="K152" s="6"/>
      <c r="L152" s="6"/>
      <c r="M152" s="6"/>
    </row>
    <row r="153" spans="1:13" ht="18.75" customHeight="1" x14ac:dyDescent="0.2">
      <c r="A153" s="3" t="s">
        <v>297</v>
      </c>
      <c r="B153" s="12" t="s">
        <v>298</v>
      </c>
      <c r="C153" s="9"/>
      <c r="D153" s="9"/>
      <c r="E153" s="9" t="s">
        <v>165</v>
      </c>
      <c r="F153" s="13">
        <v>46</v>
      </c>
      <c r="G153" s="16"/>
      <c r="H153" s="6"/>
      <c r="I153" s="6"/>
      <c r="J153" s="6"/>
      <c r="K153" s="6"/>
      <c r="L153" s="6"/>
      <c r="M153" s="6"/>
    </row>
    <row r="154" spans="1:13" ht="18.75" customHeight="1" x14ac:dyDescent="0.2">
      <c r="A154" s="3" t="s">
        <v>299</v>
      </c>
      <c r="B154" s="12" t="s">
        <v>220</v>
      </c>
      <c r="C154" s="9"/>
      <c r="D154" s="9"/>
      <c r="E154" s="9" t="s">
        <v>165</v>
      </c>
      <c r="F154" s="13">
        <v>30</v>
      </c>
      <c r="G154" s="16"/>
      <c r="H154" s="6"/>
      <c r="I154" s="6"/>
      <c r="J154" s="6"/>
      <c r="K154" s="6"/>
      <c r="L154" s="6"/>
      <c r="M154" s="6"/>
    </row>
    <row r="155" spans="1:13" ht="18.75" customHeight="1" x14ac:dyDescent="0.2">
      <c r="A155" s="3" t="s">
        <v>300</v>
      </c>
      <c r="B155" s="12" t="s">
        <v>301</v>
      </c>
      <c r="C155" s="9"/>
      <c r="D155" s="9"/>
      <c r="E155" s="9" t="s">
        <v>165</v>
      </c>
      <c r="F155" s="13">
        <v>10</v>
      </c>
      <c r="G155" s="16"/>
      <c r="H155" s="6"/>
      <c r="I155" s="6"/>
      <c r="J155" s="6"/>
      <c r="K155" s="6"/>
      <c r="L155" s="6"/>
      <c r="M155" s="6"/>
    </row>
    <row r="156" spans="1:13" ht="18.75" customHeight="1" x14ac:dyDescent="0.2">
      <c r="A156" s="3" t="s">
        <v>302</v>
      </c>
      <c r="B156" s="12" t="s">
        <v>218</v>
      </c>
      <c r="C156" s="9"/>
      <c r="D156" s="9"/>
      <c r="E156" s="9" t="s">
        <v>165</v>
      </c>
      <c r="F156" s="13">
        <v>488</v>
      </c>
      <c r="G156" s="16"/>
      <c r="H156" s="6"/>
      <c r="I156" s="6"/>
      <c r="J156" s="6"/>
      <c r="K156" s="6"/>
      <c r="L156" s="6"/>
      <c r="M156" s="6"/>
    </row>
    <row r="157" spans="1:13" ht="18.75" customHeight="1" x14ac:dyDescent="0.2">
      <c r="A157" s="3" t="s">
        <v>303</v>
      </c>
      <c r="B157" s="12" t="s">
        <v>304</v>
      </c>
      <c r="C157" s="9"/>
      <c r="D157" s="9"/>
      <c r="E157" s="9" t="s">
        <v>165</v>
      </c>
      <c r="F157" s="13">
        <v>5</v>
      </c>
      <c r="G157" s="16"/>
      <c r="H157" s="6"/>
      <c r="I157" s="6"/>
      <c r="J157" s="6"/>
      <c r="K157" s="6"/>
      <c r="L157" s="6"/>
      <c r="M157" s="6"/>
    </row>
    <row r="158" spans="1:13" ht="18.75" customHeight="1" x14ac:dyDescent="0.2">
      <c r="A158" s="3" t="s">
        <v>305</v>
      </c>
      <c r="B158" s="12" t="s">
        <v>306</v>
      </c>
      <c r="C158" s="9"/>
      <c r="D158" s="9"/>
      <c r="E158" s="9" t="s">
        <v>165</v>
      </c>
      <c r="F158" s="13">
        <v>26</v>
      </c>
      <c r="G158" s="16"/>
      <c r="H158" s="6"/>
      <c r="I158" s="6"/>
      <c r="J158" s="6"/>
      <c r="K158" s="6"/>
      <c r="L158" s="6"/>
      <c r="M158" s="6"/>
    </row>
    <row r="159" spans="1:13" ht="18.75" customHeight="1" x14ac:dyDescent="0.2">
      <c r="A159" s="3" t="s">
        <v>307</v>
      </c>
      <c r="B159" s="12" t="s">
        <v>308</v>
      </c>
      <c r="C159" s="9"/>
      <c r="D159" s="9"/>
      <c r="E159" s="9" t="s">
        <v>165</v>
      </c>
      <c r="F159" s="13">
        <v>10</v>
      </c>
      <c r="G159" s="16"/>
      <c r="H159" s="6"/>
      <c r="I159" s="6"/>
      <c r="J159" s="6"/>
      <c r="K159" s="6"/>
      <c r="L159" s="6"/>
      <c r="M159" s="6"/>
    </row>
    <row r="160" spans="1:13" ht="18.75" customHeight="1" x14ac:dyDescent="0.2">
      <c r="A160" s="3" t="s">
        <v>309</v>
      </c>
      <c r="B160" s="12" t="s">
        <v>310</v>
      </c>
      <c r="C160" s="9"/>
      <c r="D160" s="9"/>
      <c r="E160" s="9" t="s">
        <v>165</v>
      </c>
      <c r="F160" s="13">
        <v>6</v>
      </c>
      <c r="G160" s="16"/>
      <c r="H160" s="6"/>
      <c r="I160" s="6"/>
      <c r="J160" s="6"/>
      <c r="K160" s="6"/>
      <c r="L160" s="6"/>
      <c r="M160" s="6"/>
    </row>
    <row r="161" spans="1:13" ht="18.75" customHeight="1" x14ac:dyDescent="0.2">
      <c r="A161" s="3" t="s">
        <v>311</v>
      </c>
      <c r="B161" s="12" t="s">
        <v>312</v>
      </c>
      <c r="C161" s="9"/>
      <c r="D161" s="9"/>
      <c r="E161" s="9" t="s">
        <v>165</v>
      </c>
      <c r="F161" s="13">
        <v>12</v>
      </c>
      <c r="G161" s="16"/>
      <c r="H161" s="6"/>
      <c r="I161" s="6"/>
      <c r="J161" s="6"/>
      <c r="K161" s="6"/>
      <c r="L161" s="6"/>
      <c r="M161" s="6"/>
    </row>
    <row r="162" spans="1:13" ht="18.75" customHeight="1" x14ac:dyDescent="0.2">
      <c r="A162" s="3" t="s">
        <v>313</v>
      </c>
      <c r="B162" s="12" t="s">
        <v>314</v>
      </c>
      <c r="C162" s="9"/>
      <c r="D162" s="9"/>
      <c r="E162" s="9" t="s">
        <v>165</v>
      </c>
      <c r="F162" s="13">
        <v>8.92</v>
      </c>
      <c r="G162" s="16"/>
      <c r="H162" s="6"/>
      <c r="I162" s="6"/>
      <c r="J162" s="6"/>
      <c r="K162" s="6"/>
      <c r="L162" s="6"/>
      <c r="M162" s="6"/>
    </row>
    <row r="163" spans="1:13" ht="18.75" customHeight="1" x14ac:dyDescent="0.2">
      <c r="A163" s="3" t="s">
        <v>315</v>
      </c>
      <c r="B163" s="12" t="s">
        <v>316</v>
      </c>
      <c r="C163" s="9"/>
      <c r="D163" s="9"/>
      <c r="E163" s="9" t="s">
        <v>165</v>
      </c>
      <c r="F163" s="13">
        <v>23.74</v>
      </c>
      <c r="G163" s="16"/>
      <c r="H163" s="6"/>
      <c r="I163" s="6"/>
      <c r="J163" s="6"/>
      <c r="K163" s="6"/>
      <c r="L163" s="6"/>
      <c r="M163" s="6"/>
    </row>
    <row r="164" spans="1:13" ht="18.75" customHeight="1" x14ac:dyDescent="0.2">
      <c r="A164" s="3" t="s">
        <v>317</v>
      </c>
      <c r="B164" s="12" t="s">
        <v>318</v>
      </c>
      <c r="C164" s="9"/>
      <c r="D164" s="9"/>
      <c r="E164" s="9" t="s">
        <v>165</v>
      </c>
      <c r="F164" s="13">
        <v>20</v>
      </c>
      <c r="G164" s="16"/>
      <c r="H164" s="6"/>
      <c r="I164" s="6"/>
      <c r="J164" s="6"/>
      <c r="K164" s="6"/>
      <c r="L164" s="6"/>
      <c r="M164" s="6"/>
    </row>
    <row r="165" spans="1:13" ht="15.75" customHeight="1" x14ac:dyDescent="0.2">
      <c r="A165" s="3"/>
      <c r="B165" s="12"/>
      <c r="C165" s="9"/>
      <c r="D165" s="9"/>
      <c r="E165" s="9"/>
      <c r="F165" s="13"/>
      <c r="G165" s="16"/>
      <c r="H165" s="6"/>
      <c r="I165" s="6"/>
      <c r="J165" s="6"/>
      <c r="K165" s="6"/>
      <c r="L165" s="6"/>
      <c r="M165" s="6"/>
    </row>
    <row r="166" spans="1:13" ht="31.5" customHeight="1" x14ac:dyDescent="0.2">
      <c r="A166" s="31" t="s">
        <v>319</v>
      </c>
      <c r="B166" s="32" t="s">
        <v>320</v>
      </c>
      <c r="C166" s="2"/>
      <c r="D166" s="2"/>
      <c r="E166" s="2" t="s">
        <v>165</v>
      </c>
      <c r="F166" s="19">
        <v>32.659999999999997</v>
      </c>
      <c r="G166" s="16"/>
      <c r="H166" s="6"/>
      <c r="I166" s="6"/>
      <c r="J166" s="6"/>
      <c r="K166" s="6"/>
      <c r="L166" s="6"/>
      <c r="M166" s="6"/>
    </row>
    <row r="167" spans="1:13" ht="31.5" customHeight="1" x14ac:dyDescent="0.2">
      <c r="A167" s="31" t="s">
        <v>321</v>
      </c>
      <c r="B167" s="32" t="s">
        <v>322</v>
      </c>
      <c r="C167" s="2"/>
      <c r="D167" s="2"/>
      <c r="E167" s="2" t="s">
        <v>165</v>
      </c>
      <c r="F167" s="19">
        <f>F152+F153+F154+F155+F156+F157+F158+F159+F160+F161+F164</f>
        <v>699</v>
      </c>
      <c r="G167" s="16"/>
      <c r="H167" s="6"/>
      <c r="I167" s="6"/>
      <c r="J167" s="6"/>
      <c r="K167" s="6"/>
      <c r="L167" s="6"/>
      <c r="M167" s="6"/>
    </row>
    <row r="168" spans="1:13" ht="15.75" customHeight="1" x14ac:dyDescent="0.2">
      <c r="A168" s="3"/>
      <c r="B168" s="12"/>
      <c r="C168" s="9"/>
      <c r="D168" s="9"/>
      <c r="E168" s="9"/>
      <c r="F168" s="13"/>
      <c r="G168" s="16"/>
      <c r="H168" s="6"/>
      <c r="I168" s="6"/>
      <c r="J168" s="6"/>
      <c r="K168" s="6"/>
      <c r="L168" s="6"/>
      <c r="M168" s="6"/>
    </row>
    <row r="169" spans="1:13" ht="15.75" customHeight="1" x14ac:dyDescent="0.2">
      <c r="A169" s="3">
        <v>28</v>
      </c>
      <c r="B169" s="12" t="s">
        <v>323</v>
      </c>
      <c r="C169" s="9"/>
      <c r="D169" s="15"/>
      <c r="E169" s="9"/>
      <c r="F169" s="13"/>
      <c r="G169" s="16"/>
      <c r="H169" s="6"/>
      <c r="I169" s="6"/>
      <c r="J169" s="6"/>
      <c r="K169" s="6"/>
      <c r="L169" s="6"/>
      <c r="M169" s="6"/>
    </row>
    <row r="170" spans="1:13" ht="18.75" customHeight="1" x14ac:dyDescent="0.2">
      <c r="A170" s="3" t="s">
        <v>324</v>
      </c>
      <c r="B170" s="17" t="s">
        <v>325</v>
      </c>
      <c r="C170" s="9" t="s">
        <v>326</v>
      </c>
      <c r="D170" s="9" t="s">
        <v>236</v>
      </c>
      <c r="E170" s="9" t="s">
        <v>165</v>
      </c>
      <c r="F170" s="13">
        <v>572</v>
      </c>
      <c r="G170" s="16"/>
      <c r="H170" s="6"/>
      <c r="I170" s="6"/>
      <c r="J170" s="6"/>
      <c r="K170" s="6"/>
      <c r="L170" s="6"/>
      <c r="M170" s="6"/>
    </row>
    <row r="171" spans="1:13" ht="18.75" customHeight="1" x14ac:dyDescent="0.2">
      <c r="A171" s="3" t="s">
        <v>327</v>
      </c>
      <c r="B171" s="17" t="s">
        <v>328</v>
      </c>
      <c r="C171" s="9" t="s">
        <v>235</v>
      </c>
      <c r="D171" s="9" t="s">
        <v>236</v>
      </c>
      <c r="E171" s="9" t="s">
        <v>165</v>
      </c>
      <c r="F171" s="13">
        <v>301</v>
      </c>
      <c r="G171" s="16"/>
      <c r="H171" s="6"/>
      <c r="I171" s="6"/>
      <c r="J171" s="6"/>
      <c r="K171" s="6"/>
      <c r="L171" s="6"/>
      <c r="M171" s="6"/>
    </row>
    <row r="172" spans="1:13" ht="15.75" customHeight="1" x14ac:dyDescent="0.2">
      <c r="A172" s="3"/>
      <c r="B172" s="17"/>
      <c r="C172" s="9"/>
      <c r="D172" s="9"/>
      <c r="E172" s="9"/>
      <c r="F172" s="13"/>
      <c r="G172" s="16"/>
      <c r="H172" s="6"/>
      <c r="I172" s="6"/>
      <c r="J172" s="6"/>
      <c r="K172" s="6"/>
      <c r="L172" s="6"/>
      <c r="M172" s="6"/>
    </row>
    <row r="173" spans="1:13" ht="15.75" customHeight="1" x14ac:dyDescent="0.2">
      <c r="A173" s="3">
        <v>29</v>
      </c>
      <c r="B173" s="20" t="s">
        <v>237</v>
      </c>
      <c r="C173" s="9"/>
      <c r="D173" s="9"/>
      <c r="E173" s="9" t="s">
        <v>329</v>
      </c>
      <c r="F173" s="13">
        <v>350</v>
      </c>
      <c r="G173" s="16"/>
      <c r="H173" s="6"/>
      <c r="I173" s="6"/>
      <c r="J173" s="6"/>
      <c r="K173" s="6"/>
      <c r="L173" s="6"/>
      <c r="M173" s="6"/>
    </row>
    <row r="174" spans="1:13" ht="15.75" customHeight="1" x14ac:dyDescent="0.2">
      <c r="A174" s="3">
        <v>30</v>
      </c>
      <c r="B174" s="20" t="s">
        <v>240</v>
      </c>
      <c r="C174" s="9"/>
      <c r="D174" s="9"/>
      <c r="E174" s="9" t="s">
        <v>241</v>
      </c>
      <c r="F174" s="13">
        <v>1</v>
      </c>
      <c r="G174" s="16"/>
      <c r="H174" s="6"/>
      <c r="I174" s="6"/>
      <c r="J174" s="6"/>
      <c r="K174" s="6"/>
      <c r="L174" s="6"/>
      <c r="M174" s="6"/>
    </row>
    <row r="175" spans="1:13" ht="15.75" customHeight="1" x14ac:dyDescent="0.2">
      <c r="A175" s="33"/>
      <c r="B175" s="34"/>
      <c r="C175" s="4"/>
      <c r="D175" s="4"/>
      <c r="E175" s="4"/>
      <c r="F175" s="4"/>
      <c r="G175" s="4"/>
      <c r="H175" s="6"/>
      <c r="I175" s="6"/>
      <c r="J175" s="6"/>
      <c r="K175" s="6"/>
      <c r="L175" s="6"/>
      <c r="M175" s="6"/>
    </row>
    <row r="176" spans="1:13" ht="15.75" customHeight="1" x14ac:dyDescent="0.2">
      <c r="A176" s="35"/>
      <c r="B176" s="36"/>
      <c r="C176" s="35"/>
      <c r="D176" s="35"/>
      <c r="E176" s="35"/>
      <c r="F176" s="35"/>
      <c r="G176" s="35"/>
      <c r="H176" s="6"/>
      <c r="I176" s="6"/>
      <c r="J176" s="6"/>
      <c r="K176" s="6"/>
      <c r="L176" s="6"/>
      <c r="M176" s="6"/>
    </row>
    <row r="177" spans="1:13" ht="15.75" customHeight="1" x14ac:dyDescent="0.2">
      <c r="A177" s="35"/>
      <c r="B177" s="36"/>
      <c r="C177" s="35"/>
      <c r="D177" s="35"/>
      <c r="E177" s="35"/>
      <c r="F177" s="35"/>
      <c r="G177" s="35"/>
      <c r="H177" s="6"/>
      <c r="I177" s="6"/>
      <c r="J177" s="6"/>
      <c r="K177" s="6"/>
      <c r="L177" s="6"/>
      <c r="M177" s="6"/>
    </row>
    <row r="178" spans="1:13" ht="15.75" customHeight="1" x14ac:dyDescent="0.2">
      <c r="A178" s="35"/>
      <c r="B178" s="36"/>
      <c r="C178" s="35"/>
      <c r="D178" s="35"/>
      <c r="E178" s="35"/>
      <c r="F178" s="35"/>
      <c r="G178" s="35"/>
      <c r="H178" s="6"/>
      <c r="I178" s="6"/>
      <c r="J178" s="6"/>
      <c r="K178" s="6"/>
      <c r="L178" s="6"/>
      <c r="M178" s="6"/>
    </row>
    <row r="179" spans="1:13" ht="15.75" customHeight="1" x14ac:dyDescent="0.2">
      <c r="A179" s="35"/>
      <c r="B179" s="36"/>
      <c r="C179" s="35"/>
      <c r="D179" s="35"/>
      <c r="E179" s="35"/>
      <c r="F179" s="35"/>
      <c r="G179" s="35"/>
      <c r="H179" s="6"/>
      <c r="I179" s="6"/>
      <c r="J179" s="6"/>
      <c r="K179" s="6"/>
      <c r="L179" s="6"/>
      <c r="M179" s="6"/>
    </row>
    <row r="180" spans="1:13" ht="15.75" customHeight="1" x14ac:dyDescent="0.2">
      <c r="A180" s="35"/>
      <c r="B180" s="36"/>
      <c r="C180" s="35"/>
      <c r="D180" s="35"/>
      <c r="E180" s="35"/>
      <c r="F180" s="35"/>
      <c r="G180" s="35"/>
      <c r="H180" s="6"/>
      <c r="I180" s="6"/>
      <c r="J180" s="6"/>
      <c r="K180" s="6"/>
      <c r="L180" s="6"/>
      <c r="M180" s="6"/>
    </row>
    <row r="181" spans="1:13" ht="15.75" customHeight="1" x14ac:dyDescent="0.2">
      <c r="A181" s="35"/>
      <c r="B181" s="36"/>
      <c r="C181" s="35"/>
      <c r="D181" s="35"/>
      <c r="E181" s="35"/>
      <c r="F181" s="35"/>
      <c r="G181" s="35"/>
      <c r="H181" s="6"/>
      <c r="I181" s="6"/>
      <c r="J181" s="6"/>
      <c r="K181" s="6"/>
      <c r="L181" s="6"/>
      <c r="M181" s="6"/>
    </row>
    <row r="182" spans="1:13" ht="15.75" customHeight="1" x14ac:dyDescent="0.2">
      <c r="A182" s="35"/>
      <c r="B182" s="36"/>
      <c r="C182" s="35"/>
      <c r="D182" s="35"/>
      <c r="E182" s="35"/>
      <c r="F182" s="35"/>
      <c r="G182" s="35"/>
      <c r="H182" s="6"/>
      <c r="I182" s="6"/>
      <c r="J182" s="6"/>
      <c r="K182" s="6"/>
      <c r="L182" s="6"/>
      <c r="M182" s="6"/>
    </row>
    <row r="183" spans="1:13" ht="15.75" customHeight="1" x14ac:dyDescent="0.2">
      <c r="A183" s="35"/>
      <c r="B183" s="36"/>
      <c r="C183" s="35"/>
      <c r="D183" s="35"/>
      <c r="E183" s="35"/>
      <c r="F183" s="35"/>
      <c r="G183" s="35"/>
      <c r="H183" s="6"/>
      <c r="I183" s="6"/>
      <c r="J183" s="6"/>
      <c r="K183" s="6"/>
      <c r="L183" s="6"/>
      <c r="M183" s="6"/>
    </row>
    <row r="184" spans="1:13" ht="15.75" customHeight="1" x14ac:dyDescent="0.2">
      <c r="A184" s="35"/>
      <c r="B184" s="36"/>
      <c r="C184" s="35"/>
      <c r="D184" s="35"/>
      <c r="E184" s="35"/>
      <c r="F184" s="35"/>
      <c r="G184" s="35"/>
      <c r="H184" s="6"/>
      <c r="I184" s="6"/>
      <c r="J184" s="6"/>
      <c r="K184" s="6"/>
      <c r="L184" s="6"/>
      <c r="M184" s="6"/>
    </row>
    <row r="185" spans="1:13" ht="15.75" customHeight="1" x14ac:dyDescent="0.2">
      <c r="A185" s="35"/>
      <c r="B185" s="36"/>
      <c r="C185" s="35"/>
      <c r="D185" s="35"/>
      <c r="E185" s="35"/>
      <c r="F185" s="35"/>
      <c r="G185" s="35"/>
      <c r="H185" s="6"/>
      <c r="I185" s="6"/>
      <c r="J185" s="6"/>
      <c r="K185" s="6"/>
      <c r="L185" s="6"/>
      <c r="M185" s="6"/>
    </row>
    <row r="186" spans="1:13" ht="15.75" customHeight="1" x14ac:dyDescent="0.25">
      <c r="A186" s="35"/>
      <c r="B186" s="37" t="s">
        <v>330</v>
      </c>
      <c r="C186" s="37" t="s">
        <v>331</v>
      </c>
      <c r="D186" s="37"/>
      <c r="E186" s="37"/>
      <c r="F186" s="37"/>
      <c r="G186" s="37"/>
      <c r="H186" s="6"/>
      <c r="I186" s="6"/>
      <c r="J186" s="6"/>
      <c r="K186" s="6"/>
      <c r="L186" s="6"/>
      <c r="M186" s="6"/>
    </row>
    <row r="187" spans="1:13" ht="15.75" customHeight="1" x14ac:dyDescent="0.2">
      <c r="A187" s="35"/>
      <c r="B187" s="38" t="s">
        <v>332</v>
      </c>
      <c r="C187" s="38" t="s">
        <v>332</v>
      </c>
      <c r="D187" s="38"/>
      <c r="E187" s="38"/>
      <c r="F187" s="38"/>
      <c r="G187" s="38"/>
      <c r="H187" s="6"/>
      <c r="I187" s="6"/>
      <c r="J187" s="6"/>
      <c r="K187" s="6"/>
      <c r="L187" s="6"/>
      <c r="M187" s="6"/>
    </row>
    <row r="188" spans="1:13" ht="15.75" customHeight="1" x14ac:dyDescent="0.2">
      <c r="A188" s="35"/>
      <c r="B188" s="38" t="s">
        <v>333</v>
      </c>
      <c r="C188" s="38" t="s">
        <v>334</v>
      </c>
      <c r="D188" s="38"/>
      <c r="E188" s="38"/>
      <c r="F188" s="38"/>
      <c r="G188" s="38"/>
      <c r="H188" s="6"/>
      <c r="I188" s="6"/>
      <c r="J188" s="6"/>
      <c r="K188" s="6"/>
      <c r="L188" s="6"/>
      <c r="M188" s="6"/>
    </row>
    <row r="189" spans="1:13" ht="15.75" customHeight="1" x14ac:dyDescent="0.2">
      <c r="A189" s="35"/>
      <c r="B189" s="38"/>
      <c r="C189" s="38"/>
      <c r="D189" s="38"/>
      <c r="E189" s="38"/>
      <c r="F189" s="38"/>
      <c r="G189" s="38"/>
      <c r="H189" s="6"/>
      <c r="I189" s="6"/>
      <c r="J189" s="6"/>
      <c r="K189" s="6"/>
      <c r="L189" s="6"/>
      <c r="M189" s="6"/>
    </row>
    <row r="190" spans="1:13" ht="15.75" customHeight="1" x14ac:dyDescent="0.2">
      <c r="A190" s="35"/>
      <c r="B190" s="38" t="s">
        <v>335</v>
      </c>
      <c r="C190" s="38" t="s">
        <v>336</v>
      </c>
      <c r="D190" s="38"/>
      <c r="E190" s="38"/>
      <c r="F190" s="38"/>
      <c r="G190" s="38"/>
      <c r="H190" s="6"/>
      <c r="I190" s="6"/>
      <c r="J190" s="6"/>
      <c r="K190" s="6"/>
      <c r="L190" s="6"/>
      <c r="M190" s="6"/>
    </row>
  </sheetData>
  <mergeCells count="9">
    <mergeCell ref="A2:G2"/>
    <mergeCell ref="A5:G5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zoomScale="55" zoomScaleNormal="55" workbookViewId="0">
      <selection activeCellId="1" sqref="A18:A20 A1"/>
    </sheetView>
  </sheetViews>
  <sheetFormatPr defaultRowHeight="12.75" x14ac:dyDescent="0.2"/>
  <cols>
    <col min="1" max="1" width="10.5703125" customWidth="1"/>
    <col min="2" max="2" width="59.42578125" customWidth="1"/>
    <col min="3" max="3" width="11.42578125" customWidth="1"/>
    <col min="4" max="4" width="13.140625" customWidth="1"/>
    <col min="5" max="5" width="24.5703125" customWidth="1"/>
    <col min="6" max="6" width="20.5703125" customWidth="1"/>
    <col min="7" max="7" width="19.5703125" customWidth="1"/>
    <col min="8" max="8" width="27.28515625" customWidth="1"/>
    <col min="9" max="11" width="7" customWidth="1"/>
    <col min="12" max="1025" width="12.5703125" customWidth="1"/>
  </cols>
  <sheetData>
    <row r="1" spans="1:11" ht="15" x14ac:dyDescent="0.2">
      <c r="A1" s="35"/>
      <c r="B1" s="35"/>
      <c r="C1" s="35"/>
      <c r="D1" s="35"/>
      <c r="E1" s="35"/>
      <c r="F1" s="35"/>
      <c r="G1" s="35"/>
      <c r="H1" s="35"/>
      <c r="I1" s="6"/>
      <c r="J1" s="6"/>
      <c r="K1" s="6"/>
    </row>
    <row r="2" spans="1:11" ht="18" customHeight="1" x14ac:dyDescent="0.2">
      <c r="A2" s="102" t="s">
        <v>337</v>
      </c>
      <c r="B2" s="102"/>
      <c r="C2" s="102"/>
      <c r="D2" s="102"/>
      <c r="E2" s="102"/>
      <c r="F2" s="35"/>
      <c r="G2" s="35"/>
      <c r="H2" s="35"/>
      <c r="I2" s="6"/>
      <c r="J2" s="6"/>
      <c r="K2" s="6"/>
    </row>
    <row r="3" spans="1:11" ht="24" customHeight="1" x14ac:dyDescent="0.2">
      <c r="A3" s="103" t="s">
        <v>338</v>
      </c>
      <c r="B3" s="103"/>
      <c r="C3" s="103"/>
      <c r="D3" s="103"/>
      <c r="E3" s="103"/>
      <c r="F3" s="35"/>
      <c r="G3" s="35"/>
      <c r="H3" s="35"/>
      <c r="I3" s="6"/>
      <c r="J3" s="6"/>
      <c r="K3" s="6"/>
    </row>
    <row r="4" spans="1:11" ht="15" x14ac:dyDescent="0.2">
      <c r="A4" s="1"/>
      <c r="B4" s="1"/>
      <c r="C4" s="1"/>
      <c r="D4" s="1"/>
      <c r="F4" s="35"/>
      <c r="G4" s="35"/>
      <c r="H4" s="35"/>
      <c r="I4" s="6"/>
      <c r="J4" s="6"/>
      <c r="K4" s="6"/>
    </row>
    <row r="5" spans="1:11" ht="15.75" customHeight="1" x14ac:dyDescent="0.2">
      <c r="A5" s="104" t="s">
        <v>339</v>
      </c>
      <c r="B5" s="104" t="s">
        <v>340</v>
      </c>
      <c r="C5" s="104" t="s">
        <v>341</v>
      </c>
      <c r="D5" s="104" t="s">
        <v>8</v>
      </c>
      <c r="E5" s="104" t="s">
        <v>342</v>
      </c>
      <c r="F5" s="35"/>
      <c r="G5" s="35"/>
      <c r="H5" s="35"/>
      <c r="I5" s="6"/>
      <c r="J5" s="6"/>
      <c r="K5" s="6"/>
    </row>
    <row r="6" spans="1:11" ht="59.25" customHeight="1" x14ac:dyDescent="0.2">
      <c r="A6" s="104"/>
      <c r="B6" s="104"/>
      <c r="C6" s="104"/>
      <c r="D6" s="104"/>
      <c r="E6" s="104"/>
      <c r="F6" s="35"/>
      <c r="G6" s="35"/>
      <c r="H6" s="35"/>
      <c r="I6" s="6"/>
      <c r="J6" s="6"/>
      <c r="K6" s="6"/>
    </row>
    <row r="7" spans="1:11" ht="30" customHeight="1" x14ac:dyDescent="0.2">
      <c r="A7" s="39">
        <v>1</v>
      </c>
      <c r="B7" s="40" t="s">
        <v>343</v>
      </c>
      <c r="C7" s="41" t="s">
        <v>241</v>
      </c>
      <c r="D7" s="41">
        <v>1</v>
      </c>
      <c r="E7" s="42">
        <v>8269238.9900000002</v>
      </c>
      <c r="F7" s="35"/>
      <c r="G7" s="35"/>
      <c r="H7" s="35"/>
      <c r="I7" s="6"/>
      <c r="J7" s="6"/>
      <c r="K7" s="6"/>
    </row>
    <row r="8" spans="1:11" ht="43.5" customHeight="1" x14ac:dyDescent="0.2">
      <c r="A8" s="39">
        <v>2</v>
      </c>
      <c r="B8" s="40" t="s">
        <v>344</v>
      </c>
      <c r="C8" s="41" t="s">
        <v>241</v>
      </c>
      <c r="D8" s="41">
        <v>1</v>
      </c>
      <c r="E8" s="43">
        <v>1131517.45</v>
      </c>
      <c r="F8" s="35"/>
      <c r="G8" s="35"/>
      <c r="H8" s="35"/>
      <c r="I8" s="6"/>
      <c r="J8" s="6"/>
      <c r="K8" s="6"/>
    </row>
    <row r="9" spans="1:11" ht="30" customHeight="1" x14ac:dyDescent="0.2">
      <c r="A9" s="44">
        <v>3</v>
      </c>
      <c r="B9" s="45" t="s">
        <v>345</v>
      </c>
      <c r="C9" s="46" t="s">
        <v>241</v>
      </c>
      <c r="D9" s="47">
        <v>1</v>
      </c>
      <c r="E9" s="48">
        <f>E7-E8</f>
        <v>7137721.54</v>
      </c>
      <c r="F9" s="101"/>
      <c r="G9" s="101"/>
      <c r="H9" s="101"/>
      <c r="I9" s="6"/>
      <c r="J9" s="6"/>
      <c r="K9" s="6"/>
    </row>
    <row r="10" spans="1:11" ht="15" x14ac:dyDescent="0.2">
      <c r="A10" s="35"/>
      <c r="B10" s="35"/>
      <c r="C10" s="35"/>
      <c r="D10" s="35"/>
      <c r="E10" s="35"/>
      <c r="F10" s="35"/>
      <c r="G10" s="35"/>
      <c r="H10" s="35"/>
      <c r="I10" s="6"/>
      <c r="J10" s="6"/>
      <c r="K10" s="6"/>
    </row>
    <row r="11" spans="1:11" ht="15" x14ac:dyDescent="0.2">
      <c r="A11" s="35"/>
      <c r="B11" s="36" t="s">
        <v>346</v>
      </c>
      <c r="C11" s="35"/>
      <c r="D11" s="35"/>
      <c r="E11" s="35"/>
      <c r="F11" s="35"/>
      <c r="G11" s="35"/>
      <c r="H11" s="35"/>
      <c r="I11" s="6"/>
      <c r="J11" s="6"/>
      <c r="K11" s="6"/>
    </row>
    <row r="12" spans="1:11" ht="15" x14ac:dyDescent="0.2">
      <c r="A12" s="35"/>
      <c r="B12" s="36" t="s">
        <v>347</v>
      </c>
      <c r="C12" s="35"/>
      <c r="D12" s="35"/>
      <c r="E12" s="35"/>
      <c r="F12" s="35"/>
      <c r="G12" s="35"/>
      <c r="H12" s="35"/>
      <c r="I12" s="6"/>
      <c r="J12" s="6"/>
      <c r="K12" s="6"/>
    </row>
    <row r="13" spans="1:11" ht="15.75" customHeight="1" x14ac:dyDescent="0.25">
      <c r="A13" s="35"/>
      <c r="B13" s="49" t="s">
        <v>348</v>
      </c>
      <c r="C13" s="35"/>
      <c r="D13" s="35"/>
      <c r="E13" s="35"/>
      <c r="F13" s="35"/>
      <c r="G13" s="35"/>
      <c r="H13" s="35"/>
      <c r="I13" s="6"/>
      <c r="J13" s="6"/>
      <c r="K13" s="6"/>
    </row>
    <row r="14" spans="1:11" ht="15" x14ac:dyDescent="0.2">
      <c r="A14" s="35"/>
      <c r="B14" s="50" t="s">
        <v>349</v>
      </c>
      <c r="C14" s="35"/>
      <c r="D14" s="35"/>
      <c r="E14" s="35"/>
      <c r="F14" s="35"/>
      <c r="G14" s="35"/>
      <c r="H14" s="35"/>
      <c r="I14" s="6"/>
      <c r="J14" s="6"/>
      <c r="K14" s="6"/>
    </row>
    <row r="15" spans="1:11" ht="15" x14ac:dyDescent="0.2">
      <c r="A15" s="35"/>
      <c r="B15" s="50" t="s">
        <v>350</v>
      </c>
      <c r="C15" s="35"/>
      <c r="D15" s="35"/>
      <c r="E15" s="35"/>
      <c r="F15" s="35"/>
      <c r="G15" s="35"/>
      <c r="H15" s="35"/>
      <c r="I15" s="6"/>
      <c r="J15" s="6"/>
      <c r="K15" s="6"/>
    </row>
    <row r="16" spans="1:11" ht="15" x14ac:dyDescent="0.2">
      <c r="A16" s="35"/>
      <c r="B16" s="50" t="s">
        <v>351</v>
      </c>
      <c r="C16" s="35"/>
      <c r="D16" s="35"/>
      <c r="E16" s="35"/>
      <c r="F16" s="35"/>
      <c r="G16" s="35"/>
      <c r="H16" s="35"/>
      <c r="I16" s="6"/>
      <c r="J16" s="6"/>
      <c r="K16" s="6"/>
    </row>
    <row r="17" spans="1:11" ht="15" x14ac:dyDescent="0.2">
      <c r="A17" s="35"/>
      <c r="B17" s="50" t="s">
        <v>352</v>
      </c>
      <c r="C17" s="35"/>
      <c r="D17" s="35"/>
      <c r="E17" s="35"/>
      <c r="F17" s="35"/>
      <c r="G17" s="35"/>
      <c r="H17" s="35"/>
      <c r="I17" s="6"/>
      <c r="J17" s="6"/>
      <c r="K17" s="6"/>
    </row>
    <row r="18" spans="1:11" ht="15" x14ac:dyDescent="0.2">
      <c r="A18" s="35"/>
      <c r="B18" s="50" t="s">
        <v>353</v>
      </c>
      <c r="C18" s="35"/>
      <c r="D18" s="35"/>
      <c r="E18" s="35"/>
      <c r="F18" s="35"/>
      <c r="G18" s="35"/>
      <c r="H18" s="35"/>
      <c r="I18" s="6"/>
      <c r="J18" s="6"/>
      <c r="K18" s="6"/>
    </row>
    <row r="19" spans="1:11" ht="15" x14ac:dyDescent="0.2">
      <c r="A19" s="35"/>
      <c r="B19" s="35"/>
      <c r="C19" s="35"/>
      <c r="D19" s="35"/>
      <c r="E19" s="35"/>
      <c r="F19" s="35"/>
      <c r="G19" s="35"/>
      <c r="H19" s="35"/>
      <c r="I19" s="6"/>
      <c r="J19" s="6"/>
      <c r="K19" s="6"/>
    </row>
    <row r="20" spans="1:11" ht="15" x14ac:dyDescent="0.2">
      <c r="A20" s="35"/>
      <c r="B20" s="35"/>
      <c r="C20" s="35"/>
      <c r="D20" s="35"/>
      <c r="E20" s="35"/>
      <c r="F20" s="35"/>
      <c r="G20" s="35"/>
      <c r="H20" s="35"/>
      <c r="I20" s="6"/>
      <c r="J20" s="6"/>
      <c r="K20" s="6"/>
    </row>
    <row r="21" spans="1:11" ht="15.75" customHeight="1" x14ac:dyDescent="0.2">
      <c r="A21" s="35"/>
      <c r="B21" s="35"/>
      <c r="C21" s="35"/>
      <c r="D21" s="35"/>
      <c r="E21" s="35"/>
      <c r="F21" s="35"/>
      <c r="G21" s="35"/>
      <c r="H21" s="35"/>
      <c r="I21" s="6"/>
      <c r="J21" s="6"/>
      <c r="K21" s="6"/>
    </row>
    <row r="22" spans="1:11" ht="15.75" customHeight="1" x14ac:dyDescent="0.2">
      <c r="A22" s="35"/>
      <c r="B22" s="35"/>
      <c r="C22" s="35"/>
      <c r="D22" s="35"/>
      <c r="E22" s="35"/>
      <c r="F22" s="35"/>
      <c r="G22" s="35"/>
      <c r="H22" s="35"/>
      <c r="I22" s="6"/>
      <c r="J22" s="6"/>
      <c r="K22" s="6"/>
    </row>
    <row r="23" spans="1:11" ht="15.75" customHeight="1" x14ac:dyDescent="0.2">
      <c r="A23" s="35"/>
      <c r="B23" s="35"/>
      <c r="C23" s="35"/>
      <c r="D23" s="35"/>
      <c r="E23" s="35"/>
      <c r="F23" s="35"/>
      <c r="G23" s="35"/>
      <c r="H23" s="35"/>
      <c r="I23" s="6"/>
      <c r="J23" s="6"/>
      <c r="K23" s="6"/>
    </row>
    <row r="24" spans="1:11" ht="15.75" customHeight="1" x14ac:dyDescent="0.2">
      <c r="A24" s="35"/>
      <c r="B24" s="35"/>
      <c r="C24" s="35"/>
      <c r="D24" s="35"/>
      <c r="E24" s="35"/>
      <c r="F24" s="35"/>
      <c r="G24" s="35"/>
      <c r="H24" s="35"/>
      <c r="I24" s="6"/>
      <c r="J24" s="6"/>
      <c r="K24" s="6"/>
    </row>
    <row r="25" spans="1:11" ht="15.75" customHeight="1" x14ac:dyDescent="0.2">
      <c r="A25" s="35"/>
      <c r="B25" s="35"/>
      <c r="C25" s="35"/>
      <c r="D25" s="35"/>
      <c r="E25" s="35"/>
      <c r="F25" s="35"/>
      <c r="G25" s="35"/>
      <c r="H25" s="35"/>
      <c r="I25" s="6"/>
      <c r="J25" s="6"/>
      <c r="K25" s="6"/>
    </row>
    <row r="26" spans="1:11" ht="15.75" customHeight="1" x14ac:dyDescent="0.2">
      <c r="A26" s="35"/>
      <c r="B26" s="35"/>
      <c r="C26" s="35"/>
      <c r="D26" s="35"/>
      <c r="E26" s="35"/>
      <c r="F26" s="35"/>
      <c r="G26" s="35"/>
      <c r="H26" s="35"/>
      <c r="I26" s="6"/>
      <c r="J26" s="6"/>
      <c r="K26" s="6"/>
    </row>
    <row r="27" spans="1:11" ht="15.75" customHeight="1" x14ac:dyDescent="0.2">
      <c r="A27" s="35"/>
      <c r="B27" s="35"/>
      <c r="C27" s="35"/>
      <c r="D27" s="35"/>
      <c r="E27" s="35"/>
      <c r="F27" s="35"/>
      <c r="G27" s="35"/>
      <c r="H27" s="35"/>
      <c r="I27" s="6"/>
      <c r="J27" s="6"/>
      <c r="K27" s="6"/>
    </row>
    <row r="28" spans="1:11" ht="15.75" customHeight="1" x14ac:dyDescent="0.2">
      <c r="A28" s="35"/>
      <c r="B28" s="35"/>
      <c r="C28" s="35"/>
      <c r="D28" s="35"/>
      <c r="E28" s="35"/>
      <c r="F28" s="35"/>
      <c r="G28" s="35"/>
      <c r="H28" s="35"/>
      <c r="I28" s="6"/>
      <c r="J28" s="6"/>
      <c r="K28" s="6"/>
    </row>
    <row r="29" spans="1:11" ht="15.75" customHeight="1" x14ac:dyDescent="0.2">
      <c r="A29" s="35"/>
      <c r="B29" s="35"/>
      <c r="C29" s="35"/>
      <c r="D29" s="35"/>
      <c r="E29" s="35"/>
      <c r="F29" s="35"/>
      <c r="G29" s="35"/>
      <c r="H29" s="35"/>
      <c r="I29" s="6"/>
      <c r="J29" s="6"/>
      <c r="K29" s="6"/>
    </row>
    <row r="30" spans="1:11" ht="15.75" customHeight="1" x14ac:dyDescent="0.2">
      <c r="A30" s="35"/>
      <c r="B30" s="35"/>
      <c r="C30" s="35"/>
      <c r="D30" s="35"/>
      <c r="E30" s="35"/>
      <c r="F30" s="35"/>
      <c r="G30" s="35"/>
      <c r="H30" s="35"/>
      <c r="I30" s="6"/>
      <c r="J30" s="6"/>
      <c r="K30" s="6"/>
    </row>
    <row r="31" spans="1:11" ht="15.75" customHeight="1" x14ac:dyDescent="0.2">
      <c r="A31" s="35"/>
      <c r="B31" s="35"/>
      <c r="C31" s="35"/>
      <c r="D31" s="35"/>
      <c r="E31" s="35"/>
      <c r="F31" s="35"/>
      <c r="G31" s="35"/>
      <c r="H31" s="35"/>
      <c r="I31" s="6"/>
      <c r="J31" s="6"/>
      <c r="K31" s="6"/>
    </row>
    <row r="32" spans="1:11" ht="15.75" customHeight="1" x14ac:dyDescent="0.2">
      <c r="A32" s="35"/>
      <c r="B32" s="35"/>
      <c r="C32" s="35"/>
      <c r="D32" s="35"/>
      <c r="E32" s="35"/>
      <c r="F32" s="35"/>
      <c r="G32" s="35"/>
      <c r="H32" s="35"/>
      <c r="I32" s="6"/>
      <c r="J32" s="6"/>
      <c r="K32" s="6"/>
    </row>
    <row r="33" spans="1:11" ht="15.75" customHeight="1" x14ac:dyDescent="0.2">
      <c r="A33" s="35"/>
      <c r="B33" s="35"/>
      <c r="C33" s="35"/>
      <c r="D33" s="35"/>
      <c r="E33" s="35"/>
      <c r="F33" s="35"/>
      <c r="G33" s="35"/>
      <c r="H33" s="35"/>
      <c r="I33" s="6"/>
      <c r="J33" s="6"/>
      <c r="K33" s="6"/>
    </row>
    <row r="34" spans="1:11" ht="15.75" customHeight="1" x14ac:dyDescent="0.2">
      <c r="A34" s="35"/>
      <c r="B34" s="35"/>
      <c r="C34" s="35"/>
      <c r="D34" s="35"/>
      <c r="E34" s="35"/>
      <c r="F34" s="35"/>
      <c r="G34" s="35"/>
      <c r="H34" s="35"/>
      <c r="I34" s="6"/>
      <c r="J34" s="6"/>
      <c r="K34" s="6"/>
    </row>
    <row r="35" spans="1:11" ht="15.75" customHeight="1" x14ac:dyDescent="0.2">
      <c r="A35" s="35"/>
      <c r="B35" s="35"/>
      <c r="C35" s="35"/>
      <c r="D35" s="35"/>
      <c r="E35" s="35"/>
      <c r="F35" s="35"/>
      <c r="G35" s="35"/>
      <c r="H35" s="35"/>
      <c r="I35" s="6"/>
      <c r="J35" s="6"/>
      <c r="K35" s="6"/>
    </row>
    <row r="36" spans="1:11" ht="15.75" customHeight="1" x14ac:dyDescent="0.2">
      <c r="A36" s="35"/>
      <c r="B36" s="35"/>
      <c r="C36" s="35"/>
      <c r="D36" s="35"/>
      <c r="E36" s="35"/>
      <c r="F36" s="35"/>
      <c r="G36" s="35"/>
      <c r="H36" s="35"/>
      <c r="I36" s="6"/>
      <c r="J36" s="6"/>
      <c r="K36" s="6"/>
    </row>
    <row r="37" spans="1:11" ht="15.75" customHeight="1" x14ac:dyDescent="0.2">
      <c r="A37" s="35"/>
      <c r="B37" s="35"/>
      <c r="C37" s="35"/>
      <c r="D37" s="35"/>
      <c r="E37" s="35"/>
      <c r="F37" s="35"/>
      <c r="G37" s="35"/>
      <c r="H37" s="35"/>
      <c r="I37" s="6"/>
      <c r="J37" s="6"/>
      <c r="K37" s="6"/>
    </row>
    <row r="38" spans="1:11" ht="15.75" customHeight="1" x14ac:dyDescent="0.2">
      <c r="A38" s="35"/>
      <c r="B38" s="35"/>
      <c r="C38" s="35"/>
      <c r="D38" s="35"/>
      <c r="E38" s="35"/>
      <c r="F38" s="35"/>
      <c r="G38" s="35"/>
      <c r="H38" s="35"/>
      <c r="I38" s="6"/>
      <c r="J38" s="6"/>
      <c r="K38" s="6"/>
    </row>
    <row r="39" spans="1:11" ht="15.75" customHeight="1" x14ac:dyDescent="0.2">
      <c r="A39" s="35"/>
      <c r="B39" s="35"/>
      <c r="C39" s="35"/>
      <c r="D39" s="35"/>
      <c r="E39" s="35"/>
      <c r="F39" s="35"/>
      <c r="G39" s="35"/>
      <c r="H39" s="35"/>
      <c r="I39" s="6"/>
      <c r="J39" s="6"/>
      <c r="K39" s="6"/>
    </row>
    <row r="40" spans="1:11" ht="15.75" customHeight="1" x14ac:dyDescent="0.2">
      <c r="A40" s="35"/>
      <c r="B40" s="35"/>
      <c r="C40" s="35"/>
      <c r="D40" s="35"/>
      <c r="E40" s="35"/>
      <c r="F40" s="35"/>
      <c r="G40" s="35"/>
      <c r="H40" s="35"/>
      <c r="I40" s="6"/>
      <c r="J40" s="6"/>
      <c r="K40" s="6"/>
    </row>
    <row r="41" spans="1:11" ht="15.75" customHeight="1" x14ac:dyDescent="0.2">
      <c r="A41" s="35"/>
      <c r="B41" s="35"/>
      <c r="C41" s="35"/>
      <c r="D41" s="35"/>
      <c r="E41" s="35"/>
      <c r="F41" s="35"/>
      <c r="G41" s="35"/>
      <c r="H41" s="35"/>
      <c r="I41" s="6"/>
      <c r="J41" s="6"/>
      <c r="K41" s="6"/>
    </row>
    <row r="42" spans="1:11" ht="15.75" customHeight="1" x14ac:dyDescent="0.2">
      <c r="A42" s="35"/>
      <c r="B42" s="35"/>
      <c r="C42" s="35"/>
      <c r="D42" s="35"/>
      <c r="E42" s="35"/>
      <c r="F42" s="35"/>
      <c r="G42" s="35"/>
      <c r="H42" s="35"/>
      <c r="I42" s="6"/>
      <c r="J42" s="6"/>
      <c r="K42" s="6"/>
    </row>
    <row r="43" spans="1:11" ht="15.75" customHeight="1" x14ac:dyDescent="0.2">
      <c r="A43" s="35"/>
      <c r="B43" s="35"/>
      <c r="C43" s="35"/>
      <c r="D43" s="35"/>
      <c r="E43" s="35"/>
      <c r="F43" s="35"/>
      <c r="G43" s="35"/>
      <c r="H43" s="35"/>
      <c r="I43" s="6"/>
      <c r="J43" s="6"/>
      <c r="K43" s="6"/>
    </row>
    <row r="44" spans="1:11" ht="15.75" customHeight="1" x14ac:dyDescent="0.2">
      <c r="A44" s="35"/>
      <c r="B44" s="35"/>
      <c r="C44" s="35"/>
      <c r="D44" s="35"/>
      <c r="E44" s="35"/>
      <c r="F44" s="35"/>
      <c r="G44" s="35"/>
      <c r="H44" s="35"/>
      <c r="I44" s="6"/>
      <c r="J44" s="6"/>
      <c r="K44" s="6"/>
    </row>
    <row r="45" spans="1:11" ht="15.75" customHeight="1" x14ac:dyDescent="0.2">
      <c r="A45" s="35"/>
      <c r="B45" s="35"/>
      <c r="C45" s="35"/>
      <c r="D45" s="35"/>
      <c r="E45" s="35"/>
      <c r="F45" s="35"/>
      <c r="G45" s="35"/>
      <c r="H45" s="35"/>
      <c r="I45" s="6"/>
      <c r="J45" s="6"/>
      <c r="K45" s="6"/>
    </row>
    <row r="46" spans="1:11" ht="15.75" customHeight="1" x14ac:dyDescent="0.2">
      <c r="A46" s="35"/>
      <c r="B46" s="35"/>
      <c r="C46" s="35"/>
      <c r="D46" s="35"/>
      <c r="E46" s="35"/>
      <c r="F46" s="35"/>
      <c r="G46" s="35"/>
      <c r="H46" s="35"/>
      <c r="I46" s="6"/>
      <c r="J46" s="6"/>
      <c r="K46" s="6"/>
    </row>
    <row r="47" spans="1:11" ht="15.75" customHeight="1" x14ac:dyDescent="0.2">
      <c r="A47" s="35"/>
      <c r="B47" s="35"/>
      <c r="C47" s="35"/>
      <c r="D47" s="35"/>
      <c r="E47" s="35"/>
      <c r="F47" s="35"/>
      <c r="G47" s="35"/>
      <c r="H47" s="35"/>
      <c r="I47" s="6"/>
      <c r="J47" s="6"/>
      <c r="K47" s="6"/>
    </row>
    <row r="48" spans="1:11" ht="15.75" customHeight="1" x14ac:dyDescent="0.2">
      <c r="A48" s="35"/>
      <c r="B48" s="35"/>
      <c r="C48" s="35"/>
      <c r="D48" s="35"/>
      <c r="E48" s="35"/>
      <c r="F48" s="35"/>
      <c r="G48" s="35"/>
      <c r="H48" s="35"/>
      <c r="I48" s="6"/>
      <c r="J48" s="6"/>
      <c r="K48" s="6"/>
    </row>
    <row r="49" spans="1:11" ht="15.75" customHeight="1" x14ac:dyDescent="0.2">
      <c r="A49" s="35"/>
      <c r="B49" s="35"/>
      <c r="C49" s="35"/>
      <c r="D49" s="35"/>
      <c r="E49" s="35"/>
      <c r="F49" s="35"/>
      <c r="G49" s="35"/>
      <c r="H49" s="35"/>
      <c r="I49" s="6"/>
      <c r="J49" s="6"/>
      <c r="K49" s="6"/>
    </row>
    <row r="50" spans="1:11" ht="15.75" customHeight="1" x14ac:dyDescent="0.2">
      <c r="A50" s="35"/>
      <c r="B50" s="35"/>
      <c r="C50" s="35"/>
      <c r="D50" s="35"/>
      <c r="E50" s="35"/>
      <c r="F50" s="35"/>
      <c r="G50" s="35"/>
      <c r="H50" s="35"/>
      <c r="I50" s="6"/>
      <c r="J50" s="6"/>
      <c r="K50" s="6"/>
    </row>
    <row r="51" spans="1:11" ht="15.75" customHeight="1" x14ac:dyDescent="0.2">
      <c r="A51" s="35"/>
      <c r="B51" s="35"/>
      <c r="C51" s="35"/>
      <c r="D51" s="35"/>
      <c r="E51" s="35"/>
      <c r="F51" s="35"/>
      <c r="G51" s="35"/>
      <c r="H51" s="35"/>
      <c r="I51" s="6"/>
      <c r="J51" s="6"/>
      <c r="K51" s="6"/>
    </row>
    <row r="52" spans="1:11" ht="15.75" customHeight="1" x14ac:dyDescent="0.2">
      <c r="A52" s="35"/>
      <c r="B52" s="35"/>
      <c r="C52" s="35"/>
      <c r="D52" s="35"/>
      <c r="E52" s="35"/>
      <c r="F52" s="35"/>
      <c r="G52" s="35"/>
      <c r="H52" s="35"/>
      <c r="I52" s="6"/>
      <c r="J52" s="6"/>
      <c r="K52" s="6"/>
    </row>
    <row r="53" spans="1:11" ht="15.75" customHeight="1" x14ac:dyDescent="0.2">
      <c r="A53" s="35"/>
      <c r="B53" s="35"/>
      <c r="C53" s="35"/>
      <c r="D53" s="35"/>
      <c r="E53" s="35"/>
      <c r="F53" s="35"/>
      <c r="G53" s="35"/>
      <c r="H53" s="35"/>
      <c r="I53" s="6"/>
      <c r="J53" s="6"/>
      <c r="K53" s="6"/>
    </row>
    <row r="54" spans="1:11" ht="15.75" customHeight="1" x14ac:dyDescent="0.2">
      <c r="A54" s="35"/>
      <c r="B54" s="35"/>
      <c r="C54" s="35"/>
      <c r="D54" s="35"/>
      <c r="E54" s="35"/>
      <c r="F54" s="35"/>
      <c r="G54" s="35"/>
      <c r="H54" s="35"/>
      <c r="I54" s="6"/>
      <c r="J54" s="6"/>
      <c r="K54" s="6"/>
    </row>
    <row r="55" spans="1:11" ht="15.75" customHeight="1" x14ac:dyDescent="0.2">
      <c r="A55" s="35"/>
      <c r="B55" s="35"/>
      <c r="C55" s="35"/>
      <c r="D55" s="35"/>
      <c r="E55" s="35"/>
      <c r="F55" s="35"/>
      <c r="G55" s="35"/>
      <c r="H55" s="35"/>
      <c r="I55" s="6"/>
      <c r="J55" s="6"/>
      <c r="K55" s="6"/>
    </row>
    <row r="56" spans="1:11" ht="15.75" customHeight="1" x14ac:dyDescent="0.2">
      <c r="A56" s="35"/>
      <c r="B56" s="35"/>
      <c r="C56" s="35"/>
      <c r="D56" s="35"/>
      <c r="E56" s="35"/>
      <c r="F56" s="35"/>
      <c r="G56" s="35"/>
      <c r="H56" s="35"/>
      <c r="I56" s="6"/>
      <c r="J56" s="6"/>
      <c r="K56" s="6"/>
    </row>
    <row r="57" spans="1:11" ht="15.75" customHeight="1" x14ac:dyDescent="0.2">
      <c r="A57" s="35"/>
      <c r="B57" s="35"/>
      <c r="C57" s="35"/>
      <c r="D57" s="35"/>
      <c r="E57" s="35"/>
      <c r="F57" s="35"/>
      <c r="G57" s="35"/>
      <c r="H57" s="35"/>
      <c r="I57" s="6"/>
      <c r="J57" s="6"/>
      <c r="K57" s="6"/>
    </row>
    <row r="58" spans="1:11" ht="15.75" customHeight="1" x14ac:dyDescent="0.2">
      <c r="A58" s="35"/>
      <c r="B58" s="35"/>
      <c r="C58" s="35"/>
      <c r="D58" s="35"/>
      <c r="E58" s="35"/>
      <c r="F58" s="35"/>
      <c r="G58" s="35"/>
      <c r="H58" s="35"/>
      <c r="I58" s="6"/>
      <c r="J58" s="6"/>
      <c r="K58" s="6"/>
    </row>
    <row r="59" spans="1:11" ht="15.75" customHeight="1" x14ac:dyDescent="0.2">
      <c r="A59" s="35"/>
      <c r="B59" s="35"/>
      <c r="C59" s="35"/>
      <c r="D59" s="35"/>
      <c r="E59" s="35"/>
      <c r="F59" s="35"/>
      <c r="G59" s="35"/>
      <c r="H59" s="35"/>
      <c r="I59" s="6"/>
      <c r="J59" s="6"/>
      <c r="K59" s="6"/>
    </row>
    <row r="60" spans="1:11" ht="15.75" customHeight="1" x14ac:dyDescent="0.2">
      <c r="A60" s="35"/>
      <c r="B60" s="35"/>
      <c r="C60" s="35"/>
      <c r="D60" s="35"/>
      <c r="E60" s="35"/>
      <c r="F60" s="35"/>
      <c r="G60" s="35"/>
      <c r="H60" s="35"/>
      <c r="I60" s="6"/>
      <c r="J60" s="6"/>
      <c r="K60" s="6"/>
    </row>
    <row r="61" spans="1:11" ht="15.75" customHeight="1" x14ac:dyDescent="0.2">
      <c r="A61" s="35"/>
      <c r="B61" s="35"/>
      <c r="C61" s="35"/>
      <c r="D61" s="35"/>
      <c r="E61" s="35"/>
      <c r="F61" s="35"/>
      <c r="G61" s="35"/>
      <c r="H61" s="35"/>
      <c r="I61" s="6"/>
      <c r="J61" s="6"/>
      <c r="K61" s="6"/>
    </row>
    <row r="62" spans="1:11" ht="15.75" customHeight="1" x14ac:dyDescent="0.2">
      <c r="A62" s="35"/>
      <c r="B62" s="35"/>
      <c r="C62" s="35"/>
      <c r="D62" s="35"/>
      <c r="E62" s="35"/>
      <c r="F62" s="35"/>
      <c r="G62" s="35"/>
      <c r="H62" s="35"/>
      <c r="I62" s="6"/>
      <c r="J62" s="6"/>
      <c r="K62" s="6"/>
    </row>
    <row r="63" spans="1:11" ht="15.75" customHeight="1" x14ac:dyDescent="0.2">
      <c r="A63" s="35"/>
      <c r="B63" s="35"/>
      <c r="C63" s="35"/>
      <c r="D63" s="35"/>
      <c r="E63" s="35"/>
      <c r="F63" s="35"/>
      <c r="G63" s="35"/>
      <c r="H63" s="35"/>
      <c r="I63" s="6"/>
      <c r="J63" s="6"/>
      <c r="K63" s="6"/>
    </row>
    <row r="64" spans="1:11" ht="15.75" customHeight="1" x14ac:dyDescent="0.2">
      <c r="A64" s="35"/>
      <c r="B64" s="35"/>
      <c r="C64" s="35"/>
      <c r="D64" s="35"/>
      <c r="E64" s="35"/>
      <c r="F64" s="35"/>
      <c r="G64" s="35"/>
      <c r="H64" s="35"/>
      <c r="I64" s="6"/>
      <c r="J64" s="6"/>
      <c r="K64" s="6"/>
    </row>
    <row r="65" spans="1:11" ht="15.75" customHeight="1" x14ac:dyDescent="0.2">
      <c r="A65" s="35"/>
      <c r="B65" s="35"/>
      <c r="C65" s="35"/>
      <c r="D65" s="35"/>
      <c r="E65" s="35"/>
      <c r="F65" s="35"/>
      <c r="G65" s="35"/>
      <c r="H65" s="35"/>
      <c r="I65" s="6"/>
      <c r="J65" s="6"/>
      <c r="K65" s="6"/>
    </row>
    <row r="66" spans="1:11" ht="15.75" customHeight="1" x14ac:dyDescent="0.2">
      <c r="A66" s="35"/>
      <c r="B66" s="35"/>
      <c r="C66" s="35"/>
      <c r="D66" s="35"/>
      <c r="E66" s="35"/>
      <c r="F66" s="35"/>
      <c r="G66" s="35"/>
      <c r="H66" s="35"/>
      <c r="I66" s="6"/>
      <c r="J66" s="6"/>
      <c r="K66" s="6"/>
    </row>
    <row r="67" spans="1:11" ht="15.75" customHeight="1" x14ac:dyDescent="0.2">
      <c r="A67" s="35"/>
      <c r="B67" s="35"/>
      <c r="C67" s="35"/>
      <c r="D67" s="35"/>
      <c r="E67" s="35"/>
      <c r="F67" s="35"/>
      <c r="G67" s="35"/>
      <c r="H67" s="35"/>
      <c r="I67" s="6"/>
      <c r="J67" s="6"/>
      <c r="K67" s="6"/>
    </row>
    <row r="68" spans="1:11" ht="15.75" customHeight="1" x14ac:dyDescent="0.2">
      <c r="A68" s="35"/>
      <c r="B68" s="35"/>
      <c r="C68" s="35"/>
      <c r="D68" s="35"/>
      <c r="E68" s="35"/>
      <c r="F68" s="35"/>
      <c r="G68" s="35"/>
      <c r="H68" s="35"/>
      <c r="I68" s="6"/>
      <c r="J68" s="6"/>
      <c r="K68" s="6"/>
    </row>
    <row r="69" spans="1:11" ht="15.75" customHeight="1" x14ac:dyDescent="0.2">
      <c r="A69" s="35"/>
      <c r="B69" s="35"/>
      <c r="C69" s="35"/>
      <c r="D69" s="35"/>
      <c r="E69" s="35"/>
      <c r="F69" s="35"/>
      <c r="G69" s="35"/>
      <c r="H69" s="35"/>
      <c r="I69" s="6"/>
      <c r="J69" s="6"/>
      <c r="K69" s="6"/>
    </row>
    <row r="70" spans="1:11" ht="15.75" customHeight="1" x14ac:dyDescent="0.2">
      <c r="A70" s="35"/>
      <c r="B70" s="35"/>
      <c r="C70" s="35"/>
      <c r="D70" s="35"/>
      <c r="E70" s="35"/>
      <c r="F70" s="35"/>
      <c r="G70" s="35"/>
      <c r="H70" s="35"/>
      <c r="I70" s="6"/>
      <c r="J70" s="6"/>
      <c r="K70" s="6"/>
    </row>
    <row r="71" spans="1:11" ht="15.75" customHeight="1" x14ac:dyDescent="0.2">
      <c r="A71" s="35"/>
      <c r="B71" s="35"/>
      <c r="C71" s="35"/>
      <c r="D71" s="35"/>
      <c r="E71" s="35"/>
      <c r="F71" s="35"/>
      <c r="G71" s="35"/>
      <c r="H71" s="35"/>
      <c r="I71" s="6"/>
      <c r="J71" s="6"/>
      <c r="K71" s="6"/>
    </row>
    <row r="72" spans="1:11" ht="15.75" customHeight="1" x14ac:dyDescent="0.2">
      <c r="A72" s="35"/>
      <c r="B72" s="35"/>
      <c r="C72" s="35"/>
      <c r="D72" s="35"/>
      <c r="E72" s="35"/>
      <c r="F72" s="35"/>
      <c r="G72" s="35"/>
      <c r="H72" s="35"/>
      <c r="I72" s="6"/>
      <c r="J72" s="6"/>
      <c r="K72" s="6"/>
    </row>
    <row r="73" spans="1:11" ht="15.75" customHeight="1" x14ac:dyDescent="0.2">
      <c r="A73" s="35"/>
      <c r="B73" s="35"/>
      <c r="C73" s="35"/>
      <c r="D73" s="35"/>
      <c r="E73" s="35"/>
      <c r="F73" s="35"/>
      <c r="G73" s="35"/>
      <c r="H73" s="35"/>
      <c r="I73" s="6"/>
      <c r="J73" s="6"/>
      <c r="K73" s="6"/>
    </row>
    <row r="74" spans="1:11" ht="15.75" customHeight="1" x14ac:dyDescent="0.2">
      <c r="A74" s="35"/>
      <c r="B74" s="35"/>
      <c r="C74" s="35"/>
      <c r="D74" s="35"/>
      <c r="E74" s="35"/>
      <c r="F74" s="35"/>
      <c r="G74" s="35"/>
      <c r="H74" s="35"/>
      <c r="I74" s="6"/>
      <c r="J74" s="6"/>
      <c r="K74" s="6"/>
    </row>
    <row r="75" spans="1:11" ht="15.75" customHeight="1" x14ac:dyDescent="0.2">
      <c r="A75" s="35"/>
      <c r="B75" s="35"/>
      <c r="C75" s="35"/>
      <c r="D75" s="35"/>
      <c r="E75" s="35"/>
      <c r="F75" s="35"/>
      <c r="G75" s="35"/>
      <c r="H75" s="35"/>
      <c r="I75" s="6"/>
      <c r="J75" s="6"/>
      <c r="K75" s="6"/>
    </row>
    <row r="76" spans="1:11" ht="15.75" customHeight="1" x14ac:dyDescent="0.2">
      <c r="A76" s="35"/>
      <c r="B76" s="35"/>
      <c r="C76" s="35"/>
      <c r="D76" s="35"/>
      <c r="E76" s="35"/>
      <c r="F76" s="35"/>
      <c r="G76" s="35"/>
      <c r="H76" s="35"/>
      <c r="I76" s="6"/>
      <c r="J76" s="6"/>
      <c r="K76" s="6"/>
    </row>
    <row r="77" spans="1:11" ht="15.75" customHeight="1" x14ac:dyDescent="0.2">
      <c r="A77" s="35"/>
      <c r="B77" s="35"/>
      <c r="C77" s="35"/>
      <c r="D77" s="35"/>
      <c r="E77" s="35"/>
      <c r="F77" s="35"/>
      <c r="G77" s="35"/>
      <c r="H77" s="35"/>
      <c r="I77" s="6"/>
      <c r="J77" s="6"/>
      <c r="K77" s="6"/>
    </row>
    <row r="78" spans="1:11" ht="15.75" customHeight="1" x14ac:dyDescent="0.2">
      <c r="A78" s="35"/>
      <c r="B78" s="35"/>
      <c r="C78" s="35"/>
      <c r="D78" s="35"/>
      <c r="E78" s="35"/>
      <c r="F78" s="35"/>
      <c r="G78" s="35"/>
      <c r="H78" s="35"/>
      <c r="I78" s="6"/>
      <c r="J78" s="6"/>
      <c r="K78" s="6"/>
    </row>
    <row r="79" spans="1:11" ht="15.75" customHeight="1" x14ac:dyDescent="0.2">
      <c r="A79" s="35"/>
      <c r="B79" s="35"/>
      <c r="C79" s="35"/>
      <c r="D79" s="35"/>
      <c r="E79" s="35"/>
      <c r="F79" s="35"/>
      <c r="G79" s="35"/>
      <c r="H79" s="35"/>
      <c r="I79" s="6"/>
      <c r="J79" s="6"/>
      <c r="K79" s="6"/>
    </row>
    <row r="80" spans="1:11" ht="15.75" customHeight="1" x14ac:dyDescent="0.2">
      <c r="A80" s="35"/>
      <c r="B80" s="35"/>
      <c r="C80" s="35"/>
      <c r="D80" s="35"/>
      <c r="E80" s="35"/>
      <c r="F80" s="35"/>
      <c r="G80" s="35"/>
      <c r="H80" s="35"/>
      <c r="I80" s="6"/>
      <c r="J80" s="6"/>
      <c r="K80" s="6"/>
    </row>
    <row r="81" spans="1:11" ht="15.75" customHeight="1" x14ac:dyDescent="0.2">
      <c r="A81" s="35"/>
      <c r="B81" s="35"/>
      <c r="C81" s="35"/>
      <c r="D81" s="35"/>
      <c r="E81" s="35"/>
      <c r="F81" s="35"/>
      <c r="G81" s="35"/>
      <c r="H81" s="35"/>
      <c r="I81" s="6"/>
      <c r="J81" s="6"/>
      <c r="K81" s="6"/>
    </row>
    <row r="82" spans="1:11" ht="15.75" customHeight="1" x14ac:dyDescent="0.2">
      <c r="A82" s="35"/>
      <c r="B82" s="35"/>
      <c r="C82" s="35"/>
      <c r="D82" s="35"/>
      <c r="E82" s="35"/>
      <c r="F82" s="35"/>
      <c r="G82" s="35"/>
      <c r="H82" s="35"/>
      <c r="I82" s="6"/>
      <c r="J82" s="6"/>
      <c r="K82" s="6"/>
    </row>
    <row r="83" spans="1:11" ht="15.75" customHeight="1" x14ac:dyDescent="0.2">
      <c r="A83" s="35"/>
      <c r="B83" s="35"/>
      <c r="C83" s="35"/>
      <c r="D83" s="35"/>
      <c r="E83" s="35"/>
      <c r="F83" s="35"/>
      <c r="G83" s="35"/>
      <c r="H83" s="35"/>
      <c r="I83" s="6"/>
      <c r="J83" s="6"/>
      <c r="K83" s="6"/>
    </row>
    <row r="84" spans="1:11" ht="15.75" customHeight="1" x14ac:dyDescent="0.2">
      <c r="A84" s="35"/>
      <c r="B84" s="35"/>
      <c r="C84" s="35"/>
      <c r="D84" s="35"/>
      <c r="E84" s="35"/>
      <c r="F84" s="35"/>
      <c r="G84" s="35"/>
      <c r="H84" s="35"/>
      <c r="I84" s="6"/>
      <c r="J84" s="6"/>
      <c r="K84" s="6"/>
    </row>
    <row r="85" spans="1:11" ht="15.75" customHeight="1" x14ac:dyDescent="0.2">
      <c r="A85" s="35"/>
      <c r="B85" s="35"/>
      <c r="C85" s="35"/>
      <c r="D85" s="35"/>
      <c r="E85" s="35"/>
      <c r="F85" s="35"/>
      <c r="G85" s="35"/>
      <c r="H85" s="35"/>
      <c r="I85" s="6"/>
      <c r="J85" s="6"/>
      <c r="K85" s="6"/>
    </row>
    <row r="86" spans="1:11" ht="15.75" customHeight="1" x14ac:dyDescent="0.2">
      <c r="A86" s="35"/>
      <c r="B86" s="35"/>
      <c r="C86" s="35"/>
      <c r="D86" s="35"/>
      <c r="E86" s="35"/>
      <c r="F86" s="35"/>
      <c r="G86" s="35"/>
      <c r="H86" s="35"/>
      <c r="I86" s="6"/>
      <c r="J86" s="6"/>
      <c r="K86" s="6"/>
    </row>
    <row r="87" spans="1:11" ht="15.75" customHeight="1" x14ac:dyDescent="0.2">
      <c r="A87" s="35"/>
      <c r="B87" s="35"/>
      <c r="C87" s="35"/>
      <c r="D87" s="35"/>
      <c r="E87" s="35"/>
      <c r="F87" s="35"/>
      <c r="G87" s="35"/>
      <c r="H87" s="35"/>
      <c r="I87" s="6"/>
      <c r="J87" s="6"/>
      <c r="K87" s="6"/>
    </row>
    <row r="88" spans="1:11" ht="15.75" customHeight="1" x14ac:dyDescent="0.2">
      <c r="A88" s="35"/>
      <c r="B88" s="35"/>
      <c r="C88" s="35"/>
      <c r="D88" s="35"/>
      <c r="E88" s="35"/>
      <c r="F88" s="35"/>
      <c r="G88" s="35"/>
      <c r="H88" s="35"/>
      <c r="I88" s="6"/>
      <c r="J88" s="6"/>
      <c r="K88" s="6"/>
    </row>
    <row r="89" spans="1:11" ht="15.75" customHeight="1" x14ac:dyDescent="0.2">
      <c r="A89" s="35"/>
      <c r="B89" s="35"/>
      <c r="C89" s="35"/>
      <c r="D89" s="35"/>
      <c r="E89" s="35"/>
      <c r="F89" s="35"/>
      <c r="G89" s="35"/>
      <c r="H89" s="35"/>
      <c r="I89" s="6"/>
      <c r="J89" s="6"/>
      <c r="K89" s="6"/>
    </row>
    <row r="90" spans="1:11" ht="15.75" customHeight="1" x14ac:dyDescent="0.2">
      <c r="A90" s="35"/>
      <c r="B90" s="35"/>
      <c r="C90" s="35"/>
      <c r="D90" s="35"/>
      <c r="E90" s="35"/>
      <c r="F90" s="35"/>
      <c r="G90" s="35"/>
      <c r="H90" s="35"/>
      <c r="I90" s="6"/>
      <c r="J90" s="6"/>
      <c r="K90" s="6"/>
    </row>
    <row r="91" spans="1:11" ht="15.75" customHeight="1" x14ac:dyDescent="0.2">
      <c r="A91" s="35"/>
      <c r="B91" s="35"/>
      <c r="C91" s="35"/>
      <c r="D91" s="35"/>
      <c r="E91" s="35"/>
      <c r="F91" s="35"/>
      <c r="G91" s="35"/>
      <c r="H91" s="35"/>
      <c r="I91" s="6"/>
      <c r="J91" s="6"/>
      <c r="K91" s="6"/>
    </row>
    <row r="92" spans="1:11" ht="15.75" customHeight="1" x14ac:dyDescent="0.2">
      <c r="A92" s="35"/>
      <c r="B92" s="35"/>
      <c r="C92" s="35"/>
      <c r="D92" s="35"/>
      <c r="E92" s="35"/>
      <c r="F92" s="35"/>
      <c r="G92" s="35"/>
      <c r="H92" s="35"/>
      <c r="I92" s="6"/>
      <c r="J92" s="6"/>
      <c r="K92" s="6"/>
    </row>
    <row r="93" spans="1:11" ht="15.75" customHeight="1" x14ac:dyDescent="0.2">
      <c r="A93" s="35"/>
      <c r="B93" s="35"/>
      <c r="C93" s="35"/>
      <c r="D93" s="35"/>
      <c r="E93" s="35"/>
      <c r="F93" s="35"/>
      <c r="G93" s="35"/>
      <c r="H93" s="35"/>
      <c r="I93" s="6"/>
      <c r="J93" s="6"/>
      <c r="K93" s="6"/>
    </row>
    <row r="94" spans="1:11" ht="15.75" customHeight="1" x14ac:dyDescent="0.2">
      <c r="A94" s="35"/>
      <c r="B94" s="35"/>
      <c r="C94" s="35"/>
      <c r="D94" s="35"/>
      <c r="E94" s="35"/>
      <c r="F94" s="35"/>
      <c r="G94" s="35"/>
      <c r="H94" s="35"/>
      <c r="I94" s="6"/>
      <c r="J94" s="6"/>
      <c r="K94" s="6"/>
    </row>
    <row r="95" spans="1:11" ht="15.75" customHeight="1" x14ac:dyDescent="0.2">
      <c r="A95" s="35"/>
      <c r="B95" s="35"/>
      <c r="C95" s="35"/>
      <c r="D95" s="35"/>
      <c r="E95" s="35"/>
      <c r="F95" s="35"/>
      <c r="G95" s="35"/>
      <c r="H95" s="35"/>
      <c r="I95" s="6"/>
      <c r="J95" s="6"/>
      <c r="K95" s="6"/>
    </row>
    <row r="96" spans="1:11" ht="15.75" customHeight="1" x14ac:dyDescent="0.2">
      <c r="A96" s="35"/>
      <c r="B96" s="35"/>
      <c r="C96" s="35"/>
      <c r="D96" s="35"/>
      <c r="E96" s="35"/>
      <c r="F96" s="35"/>
      <c r="G96" s="35"/>
      <c r="H96" s="35"/>
      <c r="I96" s="6"/>
      <c r="J96" s="6"/>
      <c r="K96" s="6"/>
    </row>
    <row r="97" spans="1:11" ht="15.75" customHeight="1" x14ac:dyDescent="0.2">
      <c r="A97" s="35"/>
      <c r="B97" s="35"/>
      <c r="C97" s="35"/>
      <c r="D97" s="35"/>
      <c r="E97" s="35"/>
      <c r="F97" s="35"/>
      <c r="G97" s="35"/>
      <c r="H97" s="35"/>
      <c r="I97" s="6"/>
      <c r="J97" s="6"/>
      <c r="K97" s="6"/>
    </row>
    <row r="98" spans="1:11" ht="15.75" customHeight="1" x14ac:dyDescent="0.2">
      <c r="A98" s="35"/>
      <c r="B98" s="35"/>
      <c r="C98" s="35"/>
      <c r="D98" s="35"/>
      <c r="E98" s="35"/>
      <c r="F98" s="35"/>
      <c r="G98" s="35"/>
      <c r="H98" s="35"/>
      <c r="I98" s="6"/>
      <c r="J98" s="6"/>
      <c r="K98" s="6"/>
    </row>
    <row r="99" spans="1:11" ht="15.75" customHeight="1" x14ac:dyDescent="0.2">
      <c r="A99" s="35"/>
      <c r="B99" s="35"/>
      <c r="C99" s="35"/>
      <c r="D99" s="35"/>
      <c r="E99" s="35"/>
      <c r="F99" s="35"/>
      <c r="G99" s="35"/>
      <c r="H99" s="35"/>
      <c r="I99" s="6"/>
      <c r="J99" s="6"/>
      <c r="K99" s="6"/>
    </row>
    <row r="100" spans="1:11" ht="15.75" customHeight="1" x14ac:dyDescent="0.2">
      <c r="A100" s="35"/>
      <c r="B100" s="35"/>
      <c r="C100" s="35"/>
      <c r="D100" s="35"/>
      <c r="E100" s="35"/>
      <c r="F100" s="35"/>
      <c r="G100" s="35"/>
      <c r="H100" s="35"/>
      <c r="I100" s="6"/>
      <c r="J100" s="6"/>
      <c r="K100" s="6"/>
    </row>
  </sheetData>
  <mergeCells count="8">
    <mergeCell ref="F9:H9"/>
    <mergeCell ref="A2:E2"/>
    <mergeCell ref="A3:E3"/>
    <mergeCell ref="A5:A6"/>
    <mergeCell ref="B5:B6"/>
    <mergeCell ref="C5:C6"/>
    <mergeCell ref="D5:D6"/>
    <mergeCell ref="E5:E6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S1048422"/>
  <sheetViews>
    <sheetView tabSelected="1" topLeftCell="A10" zoomScale="50" zoomScaleNormal="50" workbookViewId="0">
      <selection activeCell="I37" sqref="I37"/>
    </sheetView>
  </sheetViews>
  <sheetFormatPr defaultRowHeight="12.75" x14ac:dyDescent="0.2"/>
  <cols>
    <col min="1" max="1" width="6.28515625" customWidth="1"/>
    <col min="2" max="2" width="68.140625" customWidth="1"/>
    <col min="3" max="3" width="14.140625" customWidth="1"/>
    <col min="4" max="4" width="20.140625" customWidth="1"/>
    <col min="5" max="5" width="35.140625" customWidth="1"/>
    <col min="6" max="6" width="28.28515625" customWidth="1"/>
    <col min="7" max="7" width="21.85546875" customWidth="1"/>
    <col min="8" max="8" width="24.85546875" customWidth="1"/>
    <col min="9" max="9" width="27.28515625" customWidth="1"/>
    <col min="10" max="11" width="25.85546875" customWidth="1"/>
    <col min="12" max="201" width="8.5703125" customWidth="1"/>
    <col min="202" max="1025" width="12.5703125" customWidth="1"/>
  </cols>
  <sheetData>
    <row r="1" spans="1:201" ht="103.5" customHeight="1" x14ac:dyDescent="0.3">
      <c r="A1" s="105"/>
      <c r="B1" s="105"/>
      <c r="C1" s="51"/>
      <c r="D1" s="106"/>
      <c r="E1" s="106"/>
      <c r="F1" s="106"/>
      <c r="G1" s="106"/>
      <c r="H1" s="106"/>
      <c r="I1" s="106"/>
      <c r="J1" s="106"/>
      <c r="K1" s="106"/>
    </row>
    <row r="2" spans="1:201" ht="15.75" customHeight="1" x14ac:dyDescent="0.2">
      <c r="A2" s="52"/>
      <c r="B2" s="53"/>
      <c r="C2" s="53"/>
      <c r="D2" s="54"/>
      <c r="E2" s="54"/>
      <c r="F2" s="55"/>
      <c r="G2" s="55"/>
      <c r="H2" s="55"/>
      <c r="I2" s="54"/>
      <c r="J2" s="55"/>
      <c r="K2" s="56"/>
    </row>
    <row r="3" spans="1:201" ht="15.75" customHeight="1" x14ac:dyDescent="0.3">
      <c r="A3" s="107"/>
      <c r="B3" s="107"/>
      <c r="C3" s="107"/>
      <c r="D3" s="107"/>
      <c r="E3" s="107"/>
      <c r="F3" s="107"/>
      <c r="G3" s="107"/>
      <c r="H3" s="107"/>
      <c r="I3" s="107"/>
      <c r="J3" s="55"/>
      <c r="K3" s="56"/>
    </row>
    <row r="4" spans="1:201" ht="36.75" customHeight="1" x14ac:dyDescent="0.2">
      <c r="A4" s="52"/>
      <c r="B4" s="53"/>
      <c r="C4" s="53"/>
      <c r="D4" s="54"/>
      <c r="E4" s="54"/>
      <c r="F4" s="55"/>
      <c r="G4" s="55"/>
      <c r="H4" s="55"/>
      <c r="I4" s="55"/>
      <c r="J4" s="55"/>
      <c r="K4" s="56"/>
    </row>
    <row r="5" spans="1:201" ht="36.75" customHeight="1" x14ac:dyDescent="0.3">
      <c r="A5" s="108"/>
      <c r="B5" s="108"/>
      <c r="C5" s="109"/>
      <c r="D5" s="109"/>
      <c r="E5" s="109"/>
      <c r="F5" s="109"/>
      <c r="G5" s="109"/>
      <c r="H5" s="109"/>
      <c r="I5" s="109"/>
      <c r="J5" s="109"/>
      <c r="K5" s="109"/>
    </row>
    <row r="6" spans="1:201" ht="36.75" customHeight="1" x14ac:dyDescent="0.3">
      <c r="A6" s="108"/>
      <c r="B6" s="108"/>
      <c r="C6" s="110"/>
      <c r="D6" s="110"/>
      <c r="E6" s="110"/>
      <c r="F6" s="110"/>
      <c r="G6" s="110"/>
      <c r="H6" s="110"/>
      <c r="I6" s="110"/>
      <c r="J6" s="110"/>
      <c r="K6" s="110"/>
    </row>
    <row r="7" spans="1:201" ht="36.75" customHeight="1" x14ac:dyDescent="0.3">
      <c r="A7" s="108"/>
      <c r="B7" s="108"/>
      <c r="C7" s="109"/>
      <c r="D7" s="109"/>
      <c r="E7" s="109"/>
      <c r="F7" s="109"/>
      <c r="G7" s="109"/>
      <c r="H7" s="109"/>
      <c r="I7" s="109"/>
      <c r="J7" s="109"/>
      <c r="K7" s="109"/>
    </row>
    <row r="8" spans="1:201" ht="42" customHeight="1" x14ac:dyDescent="0.3">
      <c r="A8" s="108"/>
      <c r="B8" s="108"/>
      <c r="C8" s="111"/>
      <c r="D8" s="111"/>
      <c r="E8" s="111"/>
      <c r="F8" s="111"/>
      <c r="G8" s="111"/>
      <c r="H8" s="111"/>
      <c r="I8" s="111"/>
      <c r="J8" s="111"/>
      <c r="K8" s="111"/>
    </row>
    <row r="9" spans="1:201" ht="36.75" customHeight="1" x14ac:dyDescent="0.3">
      <c r="A9" s="108"/>
      <c r="B9" s="108"/>
      <c r="C9" s="111"/>
      <c r="D9" s="111"/>
      <c r="E9" s="111"/>
      <c r="F9" s="111"/>
      <c r="G9" s="111"/>
      <c r="H9" s="111"/>
      <c r="I9" s="111"/>
      <c r="J9" s="111"/>
      <c r="K9" s="111"/>
    </row>
    <row r="10" spans="1:201" ht="36.75" customHeight="1" x14ac:dyDescent="0.3">
      <c r="A10" s="57"/>
      <c r="B10" s="58"/>
      <c r="C10" s="58"/>
      <c r="D10" s="58"/>
      <c r="E10" s="58"/>
      <c r="F10" s="58"/>
      <c r="G10" s="58"/>
      <c r="H10" s="58"/>
      <c r="I10" s="58"/>
      <c r="J10" s="112"/>
      <c r="K10" s="112"/>
    </row>
    <row r="11" spans="1:201" ht="30" customHeight="1" x14ac:dyDescent="0.3">
      <c r="A11" s="57"/>
      <c r="B11" s="58"/>
      <c r="C11" s="58"/>
      <c r="D11" s="58"/>
      <c r="E11" s="58"/>
      <c r="F11" s="58"/>
      <c r="G11" s="58"/>
      <c r="H11" s="58"/>
      <c r="I11" s="58"/>
      <c r="J11" s="112"/>
      <c r="K11" s="112"/>
    </row>
    <row r="12" spans="1:201" ht="30" customHeight="1" x14ac:dyDescent="0.3">
      <c r="A12" s="59"/>
      <c r="B12" s="60"/>
      <c r="C12" s="60"/>
      <c r="D12" s="60"/>
      <c r="E12" s="60"/>
      <c r="F12" s="60"/>
      <c r="G12" s="60"/>
      <c r="H12" s="60"/>
      <c r="I12" s="60"/>
      <c r="J12" s="112"/>
      <c r="K12" s="112"/>
    </row>
    <row r="13" spans="1:201" ht="30" customHeight="1" x14ac:dyDescent="0.3">
      <c r="A13" s="116" t="s">
        <v>354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201" ht="30" customHeight="1" x14ac:dyDescent="0.3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3"/>
    </row>
    <row r="15" spans="1:201" ht="34.5" customHeight="1" x14ac:dyDescent="0.25">
      <c r="A15" s="117" t="s">
        <v>3</v>
      </c>
      <c r="B15" s="118" t="s">
        <v>4</v>
      </c>
      <c r="C15" s="118" t="s">
        <v>7</v>
      </c>
      <c r="D15" s="119" t="s">
        <v>8</v>
      </c>
      <c r="E15" s="118" t="s">
        <v>5</v>
      </c>
      <c r="F15" s="118" t="s">
        <v>6</v>
      </c>
      <c r="G15" s="120" t="s">
        <v>362</v>
      </c>
      <c r="H15" s="119" t="s">
        <v>363</v>
      </c>
      <c r="I15" s="120" t="s">
        <v>364</v>
      </c>
      <c r="J15" s="119" t="s">
        <v>365</v>
      </c>
      <c r="K15" s="121" t="s">
        <v>366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</row>
    <row r="16" spans="1:201" ht="32.25" customHeight="1" x14ac:dyDescent="0.25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21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</row>
    <row r="17" spans="1:201" ht="32.25" customHeight="1" x14ac:dyDescent="0.25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21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</row>
    <row r="18" spans="1:201" ht="39" customHeight="1" x14ac:dyDescent="0.3">
      <c r="A18" s="65"/>
      <c r="B18" s="66" t="s">
        <v>355</v>
      </c>
      <c r="C18" s="67"/>
      <c r="D18" s="68"/>
      <c r="E18" s="69"/>
      <c r="F18" s="67"/>
      <c r="G18" s="70"/>
      <c r="H18" s="71"/>
      <c r="I18" s="72"/>
      <c r="J18" s="72"/>
      <c r="K18" s="73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</row>
    <row r="19" spans="1:201" ht="43.5" customHeight="1" x14ac:dyDescent="0.3">
      <c r="A19" s="65"/>
      <c r="B19" s="74" t="s">
        <v>371</v>
      </c>
      <c r="C19" s="67" t="s">
        <v>15</v>
      </c>
      <c r="D19" s="68">
        <v>2</v>
      </c>
      <c r="E19" s="68" t="s">
        <v>360</v>
      </c>
      <c r="F19" s="67" t="s">
        <v>356</v>
      </c>
      <c r="G19" s="70">
        <v>572</v>
      </c>
      <c r="H19" s="71">
        <v>400</v>
      </c>
      <c r="I19" s="72">
        <f>G19*D19</f>
        <v>1144</v>
      </c>
      <c r="J19" s="72">
        <f>H19*D19</f>
        <v>800</v>
      </c>
      <c r="K19" s="73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</row>
    <row r="20" spans="1:201" ht="39" customHeight="1" x14ac:dyDescent="0.3">
      <c r="A20" s="65"/>
      <c r="B20" s="74" t="s">
        <v>375</v>
      </c>
      <c r="C20" s="67" t="s">
        <v>15</v>
      </c>
      <c r="D20" s="68">
        <v>1</v>
      </c>
      <c r="E20" s="67" t="s">
        <v>374</v>
      </c>
      <c r="F20" s="67" t="s">
        <v>356</v>
      </c>
      <c r="G20" s="70">
        <v>452</v>
      </c>
      <c r="H20" s="71">
        <v>350</v>
      </c>
      <c r="I20" s="72">
        <f t="shared" ref="I20:I35" si="0">G20*D20</f>
        <v>452</v>
      </c>
      <c r="J20" s="72">
        <f t="shared" ref="J20:J34" si="1">H20*D20</f>
        <v>350</v>
      </c>
      <c r="K20" s="73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</row>
    <row r="21" spans="1:201" ht="39" customHeight="1" x14ac:dyDescent="0.3">
      <c r="A21" s="65"/>
      <c r="B21" s="74" t="s">
        <v>376</v>
      </c>
      <c r="C21" s="67" t="s">
        <v>15</v>
      </c>
      <c r="D21" s="68">
        <v>2</v>
      </c>
      <c r="E21" s="67"/>
      <c r="F21" s="67"/>
      <c r="G21" s="70">
        <v>554</v>
      </c>
      <c r="H21" s="71">
        <v>500</v>
      </c>
      <c r="I21" s="72">
        <f t="shared" si="0"/>
        <v>1108</v>
      </c>
      <c r="J21" s="72">
        <f t="shared" si="1"/>
        <v>1000</v>
      </c>
      <c r="K21" s="73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</row>
    <row r="22" spans="1:201" ht="39" customHeight="1" x14ac:dyDescent="0.3">
      <c r="A22" s="65"/>
      <c r="B22" s="74" t="s">
        <v>367</v>
      </c>
      <c r="C22" s="67" t="s">
        <v>15</v>
      </c>
      <c r="D22" s="68">
        <v>2</v>
      </c>
      <c r="E22" s="67" t="s">
        <v>357</v>
      </c>
      <c r="F22" s="67"/>
      <c r="G22" s="70">
        <v>250</v>
      </c>
      <c r="H22" s="71">
        <v>100</v>
      </c>
      <c r="I22" s="72">
        <f t="shared" si="0"/>
        <v>500</v>
      </c>
      <c r="J22" s="72">
        <f t="shared" si="1"/>
        <v>200</v>
      </c>
      <c r="K22" s="73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</row>
    <row r="23" spans="1:201" ht="39" customHeight="1" x14ac:dyDescent="0.3">
      <c r="A23" s="65"/>
      <c r="B23" s="74" t="s">
        <v>368</v>
      </c>
      <c r="C23" s="67" t="s">
        <v>15</v>
      </c>
      <c r="D23" s="68">
        <v>1</v>
      </c>
      <c r="E23" s="67" t="s">
        <v>360</v>
      </c>
      <c r="F23" s="67"/>
      <c r="G23" s="70">
        <v>300</v>
      </c>
      <c r="H23" s="71">
        <v>100</v>
      </c>
      <c r="I23" s="72">
        <f t="shared" si="0"/>
        <v>300</v>
      </c>
      <c r="J23" s="72">
        <f t="shared" si="1"/>
        <v>100</v>
      </c>
      <c r="K23" s="73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</row>
    <row r="24" spans="1:201" ht="39" customHeight="1" x14ac:dyDescent="0.3">
      <c r="A24" s="65"/>
      <c r="B24" s="74" t="s">
        <v>372</v>
      </c>
      <c r="C24" s="67" t="s">
        <v>15</v>
      </c>
      <c r="D24" s="68">
        <v>1</v>
      </c>
      <c r="E24" s="67" t="s">
        <v>360</v>
      </c>
      <c r="F24" s="67"/>
      <c r="G24" s="70">
        <v>2500</v>
      </c>
      <c r="H24" s="71">
        <v>1000</v>
      </c>
      <c r="I24" s="72">
        <f t="shared" si="0"/>
        <v>2500</v>
      </c>
      <c r="J24" s="72">
        <f t="shared" si="1"/>
        <v>1000</v>
      </c>
      <c r="K24" s="73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</row>
    <row r="25" spans="1:201" ht="39" customHeight="1" x14ac:dyDescent="0.3">
      <c r="A25" s="65"/>
      <c r="B25" s="74" t="s">
        <v>373</v>
      </c>
      <c r="C25" s="67" t="s">
        <v>15</v>
      </c>
      <c r="D25" s="68">
        <v>2</v>
      </c>
      <c r="E25" s="67" t="s">
        <v>360</v>
      </c>
      <c r="F25" s="67"/>
      <c r="G25" s="70">
        <v>300</v>
      </c>
      <c r="H25" s="71">
        <v>50</v>
      </c>
      <c r="I25" s="72">
        <f t="shared" si="0"/>
        <v>600</v>
      </c>
      <c r="J25" s="72">
        <f t="shared" si="1"/>
        <v>100</v>
      </c>
      <c r="K25" s="73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</row>
    <row r="26" spans="1:201" ht="39" customHeight="1" x14ac:dyDescent="0.3">
      <c r="A26" s="65"/>
      <c r="B26" s="74" t="s">
        <v>380</v>
      </c>
      <c r="C26" s="67" t="s">
        <v>15</v>
      </c>
      <c r="D26" s="68">
        <v>6</v>
      </c>
      <c r="E26" s="67"/>
      <c r="F26" s="67"/>
      <c r="G26" s="70">
        <v>300</v>
      </c>
      <c r="H26" s="71">
        <v>100</v>
      </c>
      <c r="I26" s="72">
        <f t="shared" si="0"/>
        <v>1800</v>
      </c>
      <c r="J26" s="72">
        <f t="shared" si="1"/>
        <v>600</v>
      </c>
      <c r="K26" s="73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</row>
    <row r="27" spans="1:201" ht="39" customHeight="1" x14ac:dyDescent="0.3">
      <c r="A27" s="65"/>
      <c r="B27" s="74" t="s">
        <v>379</v>
      </c>
      <c r="C27" s="67" t="s">
        <v>15</v>
      </c>
      <c r="D27" s="68">
        <v>2</v>
      </c>
      <c r="E27" s="67"/>
      <c r="F27" s="67"/>
      <c r="G27" s="70">
        <v>250</v>
      </c>
      <c r="H27" s="71">
        <v>100</v>
      </c>
      <c r="I27" s="72">
        <f t="shared" si="0"/>
        <v>500</v>
      </c>
      <c r="J27" s="72">
        <f t="shared" si="1"/>
        <v>200</v>
      </c>
      <c r="K27" s="73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</row>
    <row r="28" spans="1:201" ht="39" customHeight="1" x14ac:dyDescent="0.3">
      <c r="A28" s="65"/>
      <c r="B28" s="74" t="s">
        <v>378</v>
      </c>
      <c r="C28" s="67" t="s">
        <v>15</v>
      </c>
      <c r="D28" s="68">
        <v>4</v>
      </c>
      <c r="E28" s="67"/>
      <c r="F28" s="67"/>
      <c r="G28" s="70">
        <v>250</v>
      </c>
      <c r="H28" s="71">
        <v>100</v>
      </c>
      <c r="I28" s="72">
        <f t="shared" si="0"/>
        <v>1000</v>
      </c>
      <c r="J28" s="72">
        <f t="shared" si="1"/>
        <v>400</v>
      </c>
      <c r="K28" s="73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</row>
    <row r="29" spans="1:201" ht="39" customHeight="1" x14ac:dyDescent="0.3">
      <c r="A29" s="65"/>
      <c r="B29" s="74" t="s">
        <v>377</v>
      </c>
      <c r="C29" s="67" t="s">
        <v>15</v>
      </c>
      <c r="D29" s="68">
        <v>2</v>
      </c>
      <c r="E29" s="67"/>
      <c r="F29" s="67"/>
      <c r="G29" s="70">
        <v>300</v>
      </c>
      <c r="H29" s="71">
        <v>100</v>
      </c>
      <c r="I29" s="72">
        <f t="shared" si="0"/>
        <v>600</v>
      </c>
      <c r="J29" s="72">
        <f t="shared" si="1"/>
        <v>200</v>
      </c>
      <c r="K29" s="73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</row>
    <row r="30" spans="1:201" ht="39" customHeight="1" x14ac:dyDescent="0.3">
      <c r="A30" s="65"/>
      <c r="B30" s="74" t="s">
        <v>381</v>
      </c>
      <c r="C30" s="67" t="s">
        <v>15</v>
      </c>
      <c r="D30" s="68">
        <v>1</v>
      </c>
      <c r="E30" s="67"/>
      <c r="F30" s="67"/>
      <c r="G30" s="70">
        <v>2000</v>
      </c>
      <c r="H30" s="71">
        <v>500</v>
      </c>
      <c r="I30" s="72">
        <f t="shared" si="0"/>
        <v>2000</v>
      </c>
      <c r="J30" s="72">
        <f t="shared" si="1"/>
        <v>500</v>
      </c>
      <c r="K30" s="73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</row>
    <row r="31" spans="1:201" ht="39" customHeight="1" x14ac:dyDescent="0.3">
      <c r="A31" s="65"/>
      <c r="B31" s="74" t="s">
        <v>382</v>
      </c>
      <c r="C31" s="67" t="s">
        <v>15</v>
      </c>
      <c r="D31" s="68">
        <v>2</v>
      </c>
      <c r="E31" s="67"/>
      <c r="F31" s="67"/>
      <c r="G31" s="70">
        <v>250</v>
      </c>
      <c r="H31" s="71">
        <v>100</v>
      </c>
      <c r="I31" s="72">
        <f t="shared" si="0"/>
        <v>500</v>
      </c>
      <c r="J31" s="72">
        <f t="shared" si="1"/>
        <v>200</v>
      </c>
      <c r="K31" s="73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</row>
    <row r="32" spans="1:201" ht="39" customHeight="1" x14ac:dyDescent="0.3">
      <c r="A32" s="65"/>
      <c r="B32" s="74" t="s">
        <v>383</v>
      </c>
      <c r="C32" s="67" t="s">
        <v>384</v>
      </c>
      <c r="D32" s="68">
        <v>2</v>
      </c>
      <c r="E32" s="67"/>
      <c r="F32" s="67"/>
      <c r="G32" s="70"/>
      <c r="H32" s="71">
        <v>800</v>
      </c>
      <c r="I32" s="72">
        <f t="shared" si="0"/>
        <v>0</v>
      </c>
      <c r="J32" s="72">
        <f t="shared" si="1"/>
        <v>1600</v>
      </c>
      <c r="K32" s="73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</row>
    <row r="33" spans="1:201" ht="39" customHeight="1" x14ac:dyDescent="0.3">
      <c r="A33" s="65"/>
      <c r="B33" s="74" t="s">
        <v>385</v>
      </c>
      <c r="C33" s="67" t="s">
        <v>165</v>
      </c>
      <c r="D33" s="68">
        <v>6</v>
      </c>
      <c r="E33" s="67"/>
      <c r="F33" s="67"/>
      <c r="G33" s="70">
        <v>340</v>
      </c>
      <c r="H33" s="71">
        <v>150</v>
      </c>
      <c r="I33" s="72">
        <f t="shared" si="0"/>
        <v>2040</v>
      </c>
      <c r="J33" s="72">
        <f t="shared" si="1"/>
        <v>900</v>
      </c>
      <c r="K33" s="73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</row>
    <row r="34" spans="1:201" ht="39" customHeight="1" x14ac:dyDescent="0.3">
      <c r="A34" s="65"/>
      <c r="B34" s="74" t="s">
        <v>369</v>
      </c>
      <c r="C34" s="67" t="s">
        <v>15</v>
      </c>
      <c r="D34" s="68">
        <v>1</v>
      </c>
      <c r="E34" s="67"/>
      <c r="F34" s="67"/>
      <c r="G34" s="70">
        <v>2000</v>
      </c>
      <c r="H34" s="71"/>
      <c r="I34" s="72">
        <f t="shared" si="0"/>
        <v>2000</v>
      </c>
      <c r="J34" s="72">
        <f t="shared" si="1"/>
        <v>0</v>
      </c>
      <c r="K34" s="73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</row>
    <row r="35" spans="1:201" ht="39" customHeight="1" x14ac:dyDescent="0.3">
      <c r="A35" s="65"/>
      <c r="B35" s="74" t="s">
        <v>370</v>
      </c>
      <c r="C35" s="67" t="s">
        <v>15</v>
      </c>
      <c r="D35" s="68">
        <v>1</v>
      </c>
      <c r="E35" s="67"/>
      <c r="F35" s="67"/>
      <c r="G35" s="70">
        <v>1000</v>
      </c>
      <c r="H35" s="71"/>
      <c r="I35" s="72">
        <f t="shared" si="0"/>
        <v>1000</v>
      </c>
      <c r="J35" s="94"/>
      <c r="K35" s="73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</row>
    <row r="36" spans="1:201" ht="37.5" customHeight="1" x14ac:dyDescent="0.25">
      <c r="A36" s="75"/>
      <c r="B36" s="76" t="s">
        <v>358</v>
      </c>
      <c r="C36" s="77"/>
      <c r="D36" s="77"/>
      <c r="E36" s="77"/>
      <c r="F36" s="77"/>
      <c r="G36" s="78"/>
      <c r="H36" s="79"/>
      <c r="I36" s="80">
        <f>I35+I34+I33+I32+I31+I30+I29+I28+I27+I26+I25+I24+I23+I22+I21+I20+I19</f>
        <v>18044</v>
      </c>
      <c r="J36" s="80">
        <f>J33+J32+J31+J30+J29+J28+J27+J26+J25+J24+J23+J22+J21+J20+J19</f>
        <v>8150</v>
      </c>
      <c r="K36" s="80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</row>
    <row r="37" spans="1:201" ht="31.5" customHeight="1" x14ac:dyDescent="0.25">
      <c r="A37" s="81" t="s">
        <v>359</v>
      </c>
      <c r="B37" s="82" t="s">
        <v>361</v>
      </c>
      <c r="C37" s="83"/>
      <c r="D37" s="83"/>
      <c r="E37" s="83"/>
      <c r="F37" s="83"/>
      <c r="G37" s="83"/>
      <c r="H37" s="83"/>
      <c r="I37" s="84"/>
      <c r="J37" s="85"/>
      <c r="K37" s="86">
        <f>J36+I36</f>
        <v>26194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</row>
    <row r="38" spans="1:201" ht="31.5" customHeight="1" x14ac:dyDescent="0.25">
      <c r="A38" s="87"/>
      <c r="B38" s="88"/>
      <c r="C38" s="88"/>
      <c r="D38" s="89"/>
      <c r="E38" s="89"/>
      <c r="F38" s="89"/>
      <c r="G38" s="90"/>
      <c r="H38" s="89"/>
      <c r="I38" s="89"/>
      <c r="J38" s="89"/>
      <c r="K38" s="91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</row>
    <row r="39" spans="1:201" ht="31.5" customHeight="1" x14ac:dyDescent="0.3">
      <c r="A39" s="113"/>
      <c r="B39" s="113"/>
      <c r="C39" s="113"/>
      <c r="D39" s="113"/>
      <c r="E39" s="89"/>
      <c r="F39" s="89"/>
      <c r="G39" s="89"/>
      <c r="H39" s="89"/>
      <c r="I39" s="114"/>
      <c r="J39" s="114"/>
      <c r="K39" s="11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</row>
    <row r="40" spans="1:201" ht="20.25" customHeight="1" x14ac:dyDescent="0.3">
      <c r="A40" s="113"/>
      <c r="B40" s="113"/>
      <c r="C40" s="113"/>
      <c r="D40" s="113"/>
      <c r="E40" s="89"/>
      <c r="F40" s="93"/>
      <c r="G40" s="93"/>
      <c r="H40" s="93"/>
      <c r="I40" s="115"/>
      <c r="J40" s="115"/>
      <c r="K40" s="92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</row>
    <row r="1048393" ht="12.75" customHeight="1" x14ac:dyDescent="0.2"/>
    <row r="1048394" ht="12.75" customHeight="1" x14ac:dyDescent="0.2"/>
    <row r="1048395" ht="12.75" customHeight="1" x14ac:dyDescent="0.2"/>
    <row r="1048396" ht="12.75" customHeight="1" x14ac:dyDescent="0.2"/>
    <row r="1048397" ht="12.75" customHeight="1" x14ac:dyDescent="0.2"/>
    <row r="1048398" ht="12.75" customHeight="1" x14ac:dyDescent="0.2"/>
    <row r="1048399" ht="12.75" customHeight="1" x14ac:dyDescent="0.2"/>
    <row r="1048400" ht="12.75" customHeight="1" x14ac:dyDescent="0.2"/>
    <row r="1048401" ht="12.75" customHeight="1" x14ac:dyDescent="0.2"/>
    <row r="1048402" ht="12.75" customHeight="1" x14ac:dyDescent="0.2"/>
    <row r="1048403" ht="12.75" customHeight="1" x14ac:dyDescent="0.2"/>
    <row r="1048404" ht="12.75" customHeight="1" x14ac:dyDescent="0.2"/>
    <row r="1048405" ht="12.75" customHeight="1" x14ac:dyDescent="0.2"/>
    <row r="1048406" ht="12.75" customHeight="1" x14ac:dyDescent="0.2"/>
    <row r="1048407" ht="12.75" customHeight="1" x14ac:dyDescent="0.2"/>
    <row r="1048408" ht="12.75" customHeight="1" x14ac:dyDescent="0.2"/>
    <row r="1048409" ht="12.75" customHeight="1" x14ac:dyDescent="0.2"/>
    <row r="1048410" ht="12.75" customHeight="1" x14ac:dyDescent="0.2"/>
    <row r="1048411" ht="12.75" customHeight="1" x14ac:dyDescent="0.2"/>
    <row r="1048412" ht="12.75" customHeight="1" x14ac:dyDescent="0.2"/>
    <row r="1048413" ht="12.75" customHeight="1" x14ac:dyDescent="0.2"/>
    <row r="1048414" ht="12.75" customHeight="1" x14ac:dyDescent="0.2"/>
    <row r="1048415" ht="12.75" customHeight="1" x14ac:dyDescent="0.2"/>
    <row r="1048416" ht="12.75" customHeight="1" x14ac:dyDescent="0.2"/>
    <row r="1048417" ht="12.75" customHeight="1" x14ac:dyDescent="0.2"/>
    <row r="1048418" ht="12.75" customHeight="1" x14ac:dyDescent="0.2"/>
    <row r="1048419" ht="12.75" customHeight="1" x14ac:dyDescent="0.2"/>
    <row r="1048420" ht="12.75" customHeight="1" x14ac:dyDescent="0.2"/>
    <row r="1048421" ht="12.75" customHeight="1" x14ac:dyDescent="0.2"/>
    <row r="1048422" ht="12.75" customHeight="1" x14ac:dyDescent="0.2"/>
  </sheetData>
  <mergeCells count="32">
    <mergeCell ref="A39:D39"/>
    <mergeCell ref="I39:K39"/>
    <mergeCell ref="A40:D40"/>
    <mergeCell ref="I40:J40"/>
    <mergeCell ref="A13:K13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A9:B9"/>
    <mergeCell ref="C9:K9"/>
    <mergeCell ref="J10:K10"/>
    <mergeCell ref="J11:K11"/>
    <mergeCell ref="J12:K12"/>
    <mergeCell ref="A6:B6"/>
    <mergeCell ref="C6:K6"/>
    <mergeCell ref="A7:B7"/>
    <mergeCell ref="C7:K7"/>
    <mergeCell ref="A8:B8"/>
    <mergeCell ref="C8:K8"/>
    <mergeCell ref="A1:B1"/>
    <mergeCell ref="D1:K1"/>
    <mergeCell ref="A3:I3"/>
    <mergeCell ref="A5:B5"/>
    <mergeCell ref="C5:K5"/>
  </mergeCells>
  <pageMargins left="0.7" right="0.7" top="0.75" bottom="0.75" header="0.51180555555555496" footer="0.51180555555555496"/>
  <pageSetup scale="41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"/>
  <sheetViews>
    <sheetView zoomScale="55" zoomScaleNormal="55" workbookViewId="0">
      <selection activeCellId="1" sqref="A18:A20 A1"/>
    </sheetView>
  </sheetViews>
  <sheetFormatPr defaultRowHeight="12.75" x14ac:dyDescent="0.2"/>
  <cols>
    <col min="1" max="6" width="8.5703125" customWidth="1"/>
    <col min="7" max="1025" width="12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Спецификация</vt:lpstr>
      <vt:lpstr>Сводная таблица</vt:lpstr>
      <vt:lpstr>КП</vt:lpstr>
      <vt:lpstr>Лист4</vt:lpstr>
      <vt:lpstr>КП!Excel_BuiltIn__FilterDatabase</vt:lpstr>
      <vt:lpstr>КП!Excel_BuiltIn_Print_Area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Ирина</cp:lastModifiedBy>
  <cp:revision>14</cp:revision>
  <cp:lastPrinted>2019-03-30T06:26:35Z</cp:lastPrinted>
  <dcterms:created xsi:type="dcterms:W3CDTF">1601-01-01T00:00:00Z</dcterms:created>
  <dcterms:modified xsi:type="dcterms:W3CDTF">2019-10-29T07:28:06Z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aleCrop">
    <vt:bool>false</vt:bool>
  </property>
  <property fmtid="{D5CDD505-2E9C-101B-9397-08002B2CF9AE}" pid="3" name="ShareDoc">
    <vt:bool>false</vt:bool>
  </property>
</Properties>
</file>