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/>
  <bookViews>
    <workbookView xWindow="0" yWindow="0" windowWidth="16380" windowHeight="8190" tabRatio="661"/>
  </bookViews>
  <sheets>
    <sheet name="На ПК" sheetId="1" r:id="rId1"/>
  </sheets>
  <calcPr calcId="125725"/>
</workbook>
</file>

<file path=xl/calcChain.xml><?xml version="1.0" encoding="utf-8"?>
<calcChain xmlns="http://schemas.openxmlformats.org/spreadsheetml/2006/main">
  <c r="E142" i="1"/>
  <c r="E146" s="1"/>
  <c r="F145"/>
  <c r="F97"/>
  <c r="F41" l="1"/>
  <c r="F151"/>
  <c r="C151"/>
  <c r="D151"/>
  <c r="E151"/>
  <c r="F32" l="1"/>
  <c r="F115"/>
  <c r="F51"/>
  <c r="F139"/>
  <c r="F133"/>
  <c r="F120"/>
  <c r="F85"/>
</calcChain>
</file>

<file path=xl/sharedStrings.xml><?xml version="1.0" encoding="utf-8"?>
<sst xmlns="http://schemas.openxmlformats.org/spreadsheetml/2006/main" count="235" uniqueCount="164">
  <si>
    <t xml:space="preserve">Тел. дом. </t>
  </si>
  <si>
    <t>Тел. моб.</t>
  </si>
  <si>
    <t>e-mail:</t>
  </si>
  <si>
    <t>Ед.изм.</t>
  </si>
  <si>
    <t>Ст-ть за ед., руб</t>
  </si>
  <si>
    <t>Кол-во</t>
  </si>
  <si>
    <t>Сумма, руб.</t>
  </si>
  <si>
    <t>шт.</t>
  </si>
  <si>
    <t>м²</t>
  </si>
  <si>
    <t xml:space="preserve">шт. </t>
  </si>
  <si>
    <t>ед.</t>
  </si>
  <si>
    <t>м/п</t>
  </si>
  <si>
    <t>Итого:</t>
  </si>
  <si>
    <t>III.Черновые сантехнические работы</t>
  </si>
  <si>
    <t>точка</t>
  </si>
  <si>
    <t xml:space="preserve">     унитаз</t>
  </si>
  <si>
    <t xml:space="preserve">     мойка на кухне</t>
  </si>
  <si>
    <t xml:space="preserve">     стиральная машина</t>
  </si>
  <si>
    <t>___мойка на кухне</t>
  </si>
  <si>
    <t>___стиральную машину</t>
  </si>
  <si>
    <t>Монтаж фильтров грубой очистки</t>
  </si>
  <si>
    <t>Монтаж фильтра тонкой очистки со сменными картриджами</t>
  </si>
  <si>
    <t>Замена стояка водоснабжения</t>
  </si>
  <si>
    <t>V. Плотницкие и плиточные работы</t>
  </si>
  <si>
    <t>VI. Монтажные работы</t>
  </si>
  <si>
    <t>VII. Монтаж сантехоборудования и мебели</t>
  </si>
  <si>
    <t>Монтаж смесителя</t>
  </si>
  <si>
    <t>Таблица замеров помещений</t>
  </si>
  <si>
    <t>Помещение</t>
  </si>
  <si>
    <t>P,м.п.</t>
  </si>
  <si>
    <t>h,м.</t>
  </si>
  <si>
    <t>Туалет</t>
  </si>
  <si>
    <t>Ванная</t>
  </si>
  <si>
    <t>Итого</t>
  </si>
  <si>
    <t>нормочас</t>
  </si>
  <si>
    <t xml:space="preserve">Установка водорозеток в штробе по уровню </t>
  </si>
  <si>
    <t xml:space="preserve">ед </t>
  </si>
  <si>
    <t>Демонтаж бетонных наплывов вокруг стояка</t>
  </si>
  <si>
    <t xml:space="preserve">Монтаж нового ввода на полотенцесушитель </t>
  </si>
  <si>
    <t xml:space="preserve">Монтаж раковины без тумбы </t>
  </si>
  <si>
    <t>Грунтовка-обеспыливание стен и пола перед штукатурными работами</t>
  </si>
  <si>
    <t>Устройство гидроизоляции пола и стен в сырой зоне каучуковой мастикой типа "Kilto"</t>
  </si>
  <si>
    <t xml:space="preserve">Монтаж полотенцесушителя </t>
  </si>
  <si>
    <t>Устройство маяков под отвес слой до 30 мм</t>
  </si>
  <si>
    <t>Штукатурка внутренних стен санузла по маякам</t>
  </si>
  <si>
    <t xml:space="preserve">Монтаж водосчетчиков </t>
  </si>
  <si>
    <t xml:space="preserve">кв. м. </t>
  </si>
  <si>
    <t>IХ.Другие работы</t>
  </si>
  <si>
    <t xml:space="preserve">VIII.Финишные работы </t>
  </si>
  <si>
    <t xml:space="preserve">Итоговая сумма за работы </t>
  </si>
  <si>
    <t>Х.Накладные и закупочные расходы работы</t>
  </si>
  <si>
    <t>II. Работы по выравниванию стен и полов</t>
  </si>
  <si>
    <t>Итого  I-IX</t>
  </si>
  <si>
    <t>Грунтовка стен и пола перед плиточными работами</t>
  </si>
  <si>
    <t>Демонтаж краски и шпатлёвки со стен без пыли спецоборудованием с пылесосом</t>
  </si>
  <si>
    <t>Грунтовка стен составом Бетоноконтакт перед штукатурными работами</t>
  </si>
  <si>
    <t xml:space="preserve">     водонагреватель  проточно-накопительный</t>
  </si>
  <si>
    <t xml:space="preserve">___унитаз :                                     </t>
  </si>
  <si>
    <t>Монтаж коллектора до 5 точек</t>
  </si>
  <si>
    <t>Монтаж водонагревателя к монтажным точкам и пробный пуск</t>
  </si>
  <si>
    <t>0. Подготовительные работы</t>
  </si>
  <si>
    <t>2.1</t>
  </si>
  <si>
    <t>2.3</t>
  </si>
  <si>
    <t>2.5</t>
  </si>
  <si>
    <t>2.7</t>
  </si>
  <si>
    <t>I.2 Утилизация мусора</t>
  </si>
  <si>
    <t>I.1 Демонтажные и подготовительные работы</t>
  </si>
  <si>
    <t xml:space="preserve"> I.3 Подготовка стен перед мокрыми процессами </t>
  </si>
  <si>
    <t>3.1</t>
  </si>
  <si>
    <t>3.3</t>
  </si>
  <si>
    <t>3.5</t>
  </si>
  <si>
    <t>3.7</t>
  </si>
  <si>
    <t>3.9</t>
  </si>
  <si>
    <t>3.11</t>
  </si>
  <si>
    <t>3.12</t>
  </si>
  <si>
    <t>3.13</t>
  </si>
  <si>
    <t>3.15</t>
  </si>
  <si>
    <t>3.17</t>
  </si>
  <si>
    <t>3.19</t>
  </si>
  <si>
    <t>4.1</t>
  </si>
  <si>
    <t>4.3</t>
  </si>
  <si>
    <t>4.5</t>
  </si>
  <si>
    <t>4.7</t>
  </si>
  <si>
    <t>4.9</t>
  </si>
  <si>
    <t>5.1</t>
  </si>
  <si>
    <t>5.3</t>
  </si>
  <si>
    <t>5.5</t>
  </si>
  <si>
    <t>5.7</t>
  </si>
  <si>
    <t>5.9</t>
  </si>
  <si>
    <t>5.11</t>
  </si>
  <si>
    <t>5.13</t>
  </si>
  <si>
    <t>6.1</t>
  </si>
  <si>
    <t>7.1</t>
  </si>
  <si>
    <t>7.3</t>
  </si>
  <si>
    <t>7.5</t>
  </si>
  <si>
    <t>7.6</t>
  </si>
  <si>
    <t>7.8</t>
  </si>
  <si>
    <t>7.10</t>
  </si>
  <si>
    <t>8.1</t>
  </si>
  <si>
    <t>8.3</t>
  </si>
  <si>
    <t>Пожелания заказчика ванная</t>
  </si>
  <si>
    <t>ФИО Заказчика: Роман</t>
  </si>
  <si>
    <t>romanbulkin@yandex.ru</t>
  </si>
  <si>
    <t xml:space="preserve">Демонтаж канализационной пластиковой трубы </t>
  </si>
  <si>
    <t>Демонтаж водопроводных труб (хол и гор)</t>
  </si>
  <si>
    <t>Демонтаж старой дверной коробки в ванной</t>
  </si>
  <si>
    <t>Демонтаж кафельной плитки с пола в ванной</t>
  </si>
  <si>
    <t>1.1.1</t>
  </si>
  <si>
    <t>1.1.3</t>
  </si>
  <si>
    <t>Адрес объекта:  Просвещения 69, (504 серия дома)</t>
  </si>
  <si>
    <t>Штробление под водопроводные трубы до 20 мм в бетоне</t>
  </si>
  <si>
    <t>1.1.5</t>
  </si>
  <si>
    <t>Штробление отверстия под вентиляционные элементы</t>
  </si>
  <si>
    <t>1.1.7</t>
  </si>
  <si>
    <t>Демонтаж полотенцесушителя в ванной</t>
  </si>
  <si>
    <t>1.3.1</t>
  </si>
  <si>
    <t xml:space="preserve">Монтаж водопроводных труб на металлопластик методом опрессовки (шитый полиэтилен):                                                                           __ </t>
  </si>
  <si>
    <t>Монтаж пластиковых фановых труб:                                                                                                              ___</t>
  </si>
  <si>
    <t>___раковина в ванной</t>
  </si>
  <si>
    <t>___ванная</t>
  </si>
  <si>
    <t xml:space="preserve">     смеситель в ванной</t>
  </si>
  <si>
    <t>Монтаж кранов на стояках</t>
  </si>
  <si>
    <t xml:space="preserve">IV. Черновые электромонтажные и вентиляционные работы  </t>
  </si>
  <si>
    <t>Подготовка к монтажу тёплого пола в ванной (штроба под гофру)</t>
  </si>
  <si>
    <t>Монтаж вентилятора с таймером</t>
  </si>
  <si>
    <t xml:space="preserve">Монтаж теплого пола на сетке в готовые штробы </t>
  </si>
  <si>
    <t>Устройство вентиляции при помощи вентканала 55мм*110мм</t>
  </si>
  <si>
    <t>Монтаж розетки</t>
  </si>
  <si>
    <t>ТУАЛЕТ</t>
  </si>
  <si>
    <t>Укладка плитки 31х31 см (по диагонали) под гребенку по готовому полу ВАННАЯ</t>
  </si>
  <si>
    <t>Затирка швов (шов 1,5 мм)</t>
  </si>
  <si>
    <t>Монтажные вырезы в плитке</t>
  </si>
  <si>
    <t>Монтаж люка скрытого монтажа 50х70 см</t>
  </si>
  <si>
    <t>Монтаж гипсокартона на раму под технический узел</t>
  </si>
  <si>
    <t xml:space="preserve">Монтаж стальной ванны </t>
  </si>
  <si>
    <t>Монтаж подвесного потолка в ванную (1500*1300 мм)</t>
  </si>
  <si>
    <t xml:space="preserve">                                                в туалет (1170*770 мм)</t>
  </si>
  <si>
    <t>Монтаж столешницы для раковины</t>
  </si>
  <si>
    <t>Монтаж унитаза со сборкой и регулировкой</t>
  </si>
  <si>
    <t>Монтаж зеркала в ванной</t>
  </si>
  <si>
    <t>Герметизация ванны по стыку со стеной цветным силиконовым  герметиком  "Kilto"</t>
  </si>
  <si>
    <t>1.1.9</t>
  </si>
  <si>
    <t>Штробление под бортик ванной</t>
  </si>
  <si>
    <t>1.3.3</t>
  </si>
  <si>
    <t>3.1.1</t>
  </si>
  <si>
    <t>3.1.2</t>
  </si>
  <si>
    <t>3.1.3</t>
  </si>
  <si>
    <t>3.1.4</t>
  </si>
  <si>
    <t>3.1.5</t>
  </si>
  <si>
    <t>3.3.1</t>
  </si>
  <si>
    <t>3.3.2</t>
  </si>
  <si>
    <t>3.3.3</t>
  </si>
  <si>
    <t>3.3.4</t>
  </si>
  <si>
    <t>3.3.5</t>
  </si>
  <si>
    <t>1.1.10</t>
  </si>
  <si>
    <t>1.1.11</t>
  </si>
  <si>
    <t>1.1.13</t>
  </si>
  <si>
    <t>1.1.15</t>
  </si>
  <si>
    <t>ВАННАЯ</t>
  </si>
  <si>
    <t xml:space="preserve">Укладка плитки 60х31 см под гребенку по готовой стене                               </t>
  </si>
  <si>
    <t>5.3.1</t>
  </si>
  <si>
    <t>5.3.2</t>
  </si>
  <si>
    <t>Sпола, м^2</t>
  </si>
  <si>
    <t>Sстен, м^2</t>
  </si>
</sst>
</file>

<file path=xl/styles.xml><?xml version="1.0" encoding="utf-8"?>
<styleSheet xmlns="http://schemas.openxmlformats.org/spreadsheetml/2006/main">
  <fonts count="25"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name val="Arial Cyr"/>
      <family val="2"/>
      <charset val="204"/>
    </font>
    <font>
      <b/>
      <i/>
      <sz val="12"/>
      <name val="Arial Cyr"/>
      <family val="2"/>
      <charset val="204"/>
    </font>
    <font>
      <b/>
      <sz val="12"/>
      <name val="Arial Cyr"/>
      <family val="2"/>
      <charset val="204"/>
    </font>
    <font>
      <sz val="11"/>
      <name val="Arial Cyr"/>
      <family val="2"/>
      <charset val="204"/>
    </font>
    <font>
      <sz val="10"/>
      <name val="Arial Cyr"/>
      <family val="2"/>
      <charset val="204"/>
    </font>
    <font>
      <b/>
      <sz val="12"/>
      <name val="Arial Cyr"/>
      <charset val="204"/>
    </font>
    <font>
      <u/>
      <sz val="10"/>
      <color theme="10"/>
      <name val="Arial Cyr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22" fillId="23" borderId="7" applyNumberForma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101">
    <xf numFmtId="0" fontId="0" fillId="0" borderId="0" xfId="0"/>
    <xf numFmtId="0" fontId="18" fillId="24" borderId="14" xfId="0" applyFont="1" applyFill="1" applyBorder="1" applyAlignment="1">
      <alignment wrapText="1"/>
    </xf>
    <xf numFmtId="0" fontId="18" fillId="24" borderId="14" xfId="0" applyFont="1" applyFill="1" applyBorder="1" applyAlignment="1">
      <alignment horizontal="center" vertical="center" wrapText="1"/>
    </xf>
    <xf numFmtId="3" fontId="18" fillId="24" borderId="14" xfId="0" applyNumberFormat="1" applyFont="1" applyFill="1" applyBorder="1" applyAlignment="1">
      <alignment horizontal="center" vertical="center" wrapText="1"/>
    </xf>
    <xf numFmtId="0" fontId="18" fillId="24" borderId="0" xfId="0" applyFont="1" applyFill="1"/>
    <xf numFmtId="0" fontId="18" fillId="24" borderId="0" xfId="0" applyFont="1" applyFill="1" applyAlignment="1">
      <alignment wrapText="1"/>
    </xf>
    <xf numFmtId="0" fontId="20" fillId="24" borderId="0" xfId="0" applyFont="1" applyFill="1" applyBorder="1" applyAlignment="1">
      <alignment vertical="center" wrapText="1"/>
    </xf>
    <xf numFmtId="0" fontId="20" fillId="24" borderId="0" xfId="0" applyFont="1" applyFill="1" applyAlignment="1">
      <alignment wrapText="1"/>
    </xf>
    <xf numFmtId="0" fontId="18" fillId="24" borderId="0" xfId="0" applyFont="1" applyFill="1" applyAlignment="1">
      <alignment horizontal="center" vertical="center" wrapText="1"/>
    </xf>
    <xf numFmtId="0" fontId="20" fillId="24" borderId="11" xfId="0" applyFont="1" applyFill="1" applyBorder="1" applyAlignment="1">
      <alignment horizontal="center" wrapText="1"/>
    </xf>
    <xf numFmtId="0" fontId="18" fillId="24" borderId="11" xfId="0" applyFont="1" applyFill="1" applyBorder="1" applyAlignment="1">
      <alignment horizontal="center" vertical="center" wrapText="1"/>
    </xf>
    <xf numFmtId="0" fontId="21" fillId="24" borderId="11" xfId="0" applyFont="1" applyFill="1" applyBorder="1" applyAlignment="1">
      <alignment horizontal="center" vertical="center" wrapText="1"/>
    </xf>
    <xf numFmtId="0" fontId="21" fillId="24" borderId="12" xfId="0" applyFont="1" applyFill="1" applyBorder="1" applyAlignment="1">
      <alignment horizontal="center" vertical="center" wrapText="1"/>
    </xf>
    <xf numFmtId="0" fontId="18" fillId="24" borderId="13" xfId="0" applyFont="1" applyFill="1" applyBorder="1" applyAlignment="1">
      <alignment horizontal="center" vertical="center" wrapText="1"/>
    </xf>
    <xf numFmtId="0" fontId="18" fillId="24" borderId="15" xfId="0" applyFont="1" applyFill="1" applyBorder="1" applyAlignment="1">
      <alignment horizontal="center" vertical="center" wrapText="1"/>
    </xf>
    <xf numFmtId="0" fontId="18" fillId="24" borderId="13" xfId="0" applyFont="1" applyFill="1" applyBorder="1" applyAlignment="1">
      <alignment horizontal="center" vertical="center"/>
    </xf>
    <xf numFmtId="0" fontId="18" fillId="24" borderId="13" xfId="0" applyFont="1" applyFill="1" applyBorder="1" applyAlignment="1">
      <alignment wrapText="1"/>
    </xf>
    <xf numFmtId="0" fontId="18" fillId="24" borderId="16" xfId="0" applyFont="1" applyFill="1" applyBorder="1" applyAlignment="1">
      <alignment horizontal="center" vertical="center"/>
    </xf>
    <xf numFmtId="3" fontId="18" fillId="24" borderId="17" xfId="0" applyNumberFormat="1" applyFont="1" applyFill="1" applyBorder="1" applyAlignment="1">
      <alignment horizontal="center" vertical="center" wrapText="1"/>
    </xf>
    <xf numFmtId="0" fontId="18" fillId="24" borderId="14" xfId="0" applyNumberFormat="1" applyFont="1" applyFill="1" applyBorder="1" applyAlignment="1">
      <alignment horizontal="center" vertical="center" wrapText="1"/>
    </xf>
    <xf numFmtId="0" fontId="18" fillId="24" borderId="20" xfId="0" applyFont="1" applyFill="1" applyBorder="1" applyAlignment="1">
      <alignment horizontal="center" vertical="center" wrapText="1"/>
    </xf>
    <xf numFmtId="0" fontId="18" fillId="24" borderId="34" xfId="0" applyFont="1" applyFill="1" applyBorder="1" applyAlignment="1">
      <alignment wrapText="1"/>
    </xf>
    <xf numFmtId="0" fontId="18" fillId="24" borderId="27" xfId="0" applyFont="1" applyFill="1" applyBorder="1" applyAlignment="1">
      <alignment horizontal="center" vertical="center" wrapText="1"/>
    </xf>
    <xf numFmtId="0" fontId="18" fillId="24" borderId="32" xfId="0" applyFont="1" applyFill="1" applyBorder="1" applyAlignment="1">
      <alignment horizontal="center" vertical="center"/>
    </xf>
    <xf numFmtId="0" fontId="18" fillId="24" borderId="28" xfId="0" applyFont="1" applyFill="1" applyBorder="1" applyAlignment="1">
      <alignment horizontal="center" vertical="center"/>
    </xf>
    <xf numFmtId="0" fontId="18" fillId="24" borderId="20" xfId="0" applyFont="1" applyFill="1" applyBorder="1" applyAlignment="1">
      <alignment wrapText="1"/>
    </xf>
    <xf numFmtId="0" fontId="20" fillId="24" borderId="20" xfId="0" applyFont="1" applyFill="1" applyBorder="1" applyAlignment="1">
      <alignment horizontal="center" vertical="center" wrapText="1"/>
    </xf>
    <xf numFmtId="3" fontId="18" fillId="24" borderId="20" xfId="0" applyNumberFormat="1" applyFont="1" applyFill="1" applyBorder="1" applyAlignment="1">
      <alignment horizontal="center" vertical="center" wrapText="1"/>
    </xf>
    <xf numFmtId="0" fontId="20" fillId="24" borderId="29" xfId="0" applyFont="1" applyFill="1" applyBorder="1" applyAlignment="1">
      <alignment horizontal="center" vertical="center" wrapText="1"/>
    </xf>
    <xf numFmtId="0" fontId="18" fillId="24" borderId="11" xfId="0" applyFont="1" applyFill="1" applyBorder="1" applyAlignment="1">
      <alignment horizontal="center" vertical="center"/>
    </xf>
    <xf numFmtId="0" fontId="20" fillId="24" borderId="12" xfId="0" applyFont="1" applyFill="1" applyBorder="1" applyAlignment="1">
      <alignment horizontal="center" vertical="center" wrapText="1"/>
    </xf>
    <xf numFmtId="3" fontId="18" fillId="24" borderId="13" xfId="0" applyNumberFormat="1" applyFont="1" applyFill="1" applyBorder="1" applyAlignment="1">
      <alignment horizontal="center" vertical="center" wrapText="1"/>
    </xf>
    <xf numFmtId="0" fontId="18" fillId="24" borderId="18" xfId="0" applyFont="1" applyFill="1" applyBorder="1" applyAlignment="1">
      <alignment wrapText="1"/>
    </xf>
    <xf numFmtId="0" fontId="20" fillId="24" borderId="18" xfId="0" applyFont="1" applyFill="1" applyBorder="1" applyAlignment="1">
      <alignment horizontal="center" vertical="center" wrapText="1"/>
    </xf>
    <xf numFmtId="3" fontId="18" fillId="24" borderId="18" xfId="0" applyNumberFormat="1" applyFont="1" applyFill="1" applyBorder="1" applyAlignment="1">
      <alignment horizontal="center" vertical="center" wrapText="1"/>
    </xf>
    <xf numFmtId="0" fontId="18" fillId="24" borderId="18" xfId="0" applyFont="1" applyFill="1" applyBorder="1" applyAlignment="1">
      <alignment horizontal="center" vertical="center" wrapText="1"/>
    </xf>
    <xf numFmtId="0" fontId="18" fillId="24" borderId="21" xfId="0" applyFont="1" applyFill="1" applyBorder="1" applyAlignment="1">
      <alignment horizontal="center" vertical="center" wrapText="1"/>
    </xf>
    <xf numFmtId="0" fontId="18" fillId="24" borderId="22" xfId="0" applyFont="1" applyFill="1" applyBorder="1" applyAlignment="1">
      <alignment horizontal="center" vertical="center" wrapText="1"/>
    </xf>
    <xf numFmtId="0" fontId="20" fillId="24" borderId="23" xfId="0" applyFont="1" applyFill="1" applyBorder="1" applyAlignment="1">
      <alignment horizontal="center" vertical="center" wrapText="1"/>
    </xf>
    <xf numFmtId="0" fontId="18" fillId="24" borderId="17" xfId="0" applyFont="1" applyFill="1" applyBorder="1" applyAlignment="1">
      <alignment horizontal="center" vertical="center" wrapText="1"/>
    </xf>
    <xf numFmtId="0" fontId="20" fillId="24" borderId="14" xfId="0" applyFont="1" applyFill="1" applyBorder="1" applyAlignment="1">
      <alignment horizontal="center" vertical="center" wrapText="1"/>
    </xf>
    <xf numFmtId="0" fontId="20" fillId="24" borderId="33" xfId="0" applyFont="1" applyFill="1" applyBorder="1" applyAlignment="1">
      <alignment horizontal="center" vertical="center" wrapText="1"/>
    </xf>
    <xf numFmtId="0" fontId="20" fillId="24" borderId="25" xfId="0" applyFont="1" applyFill="1" applyBorder="1" applyAlignment="1">
      <alignment horizontal="center" wrapText="1"/>
    </xf>
    <xf numFmtId="0" fontId="18" fillId="24" borderId="31" xfId="0" applyFont="1" applyFill="1" applyBorder="1" applyAlignment="1">
      <alignment horizontal="center" vertical="center" wrapText="1"/>
    </xf>
    <xf numFmtId="9" fontId="18" fillId="24" borderId="14" xfId="0" applyNumberFormat="1" applyFont="1" applyFill="1" applyBorder="1" applyAlignment="1">
      <alignment horizontal="center" vertical="center" wrapText="1"/>
    </xf>
    <xf numFmtId="0" fontId="20" fillId="24" borderId="0" xfId="0" applyFont="1" applyFill="1" applyAlignment="1">
      <alignment horizontal="right" wrapText="1"/>
    </xf>
    <xf numFmtId="0" fontId="20" fillId="24" borderId="0" xfId="0" applyFont="1" applyFill="1" applyAlignment="1">
      <alignment horizontal="right" vertical="center" wrapText="1"/>
    </xf>
    <xf numFmtId="0" fontId="18" fillId="24" borderId="26" xfId="0" applyFont="1" applyFill="1" applyBorder="1" applyAlignment="1">
      <alignment horizontal="center" vertical="center" wrapText="1"/>
    </xf>
    <xf numFmtId="2" fontId="18" fillId="24" borderId="14" xfId="0" applyNumberFormat="1" applyFont="1" applyFill="1" applyBorder="1" applyAlignment="1">
      <alignment horizontal="center" vertical="center" wrapText="1"/>
    </xf>
    <xf numFmtId="0" fontId="18" fillId="24" borderId="26" xfId="0" applyFont="1" applyFill="1" applyBorder="1" applyAlignment="1">
      <alignment wrapText="1"/>
    </xf>
    <xf numFmtId="0" fontId="20" fillId="24" borderId="19" xfId="0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horizontal="center" vertical="center" wrapText="1"/>
    </xf>
    <xf numFmtId="0" fontId="20" fillId="24" borderId="24" xfId="0" applyFont="1" applyFill="1" applyBorder="1" applyAlignment="1">
      <alignment horizontal="center" vertical="center" wrapText="1"/>
    </xf>
    <xf numFmtId="0" fontId="18" fillId="24" borderId="0" xfId="0" applyFont="1" applyFill="1" applyAlignment="1">
      <alignment horizontal="center" vertical="center"/>
    </xf>
    <xf numFmtId="0" fontId="18" fillId="24" borderId="0" xfId="0" applyFont="1" applyFill="1" applyBorder="1" applyAlignment="1">
      <alignment vertical="top" wrapText="1"/>
    </xf>
    <xf numFmtId="0" fontId="18" fillId="24" borderId="35" xfId="0" applyFont="1" applyFill="1" applyBorder="1" applyAlignment="1">
      <alignment horizontal="center" vertical="center" wrapText="1"/>
    </xf>
    <xf numFmtId="3" fontId="18" fillId="24" borderId="27" xfId="0" applyNumberFormat="1" applyFont="1" applyFill="1" applyBorder="1" applyAlignment="1">
      <alignment horizontal="center" vertical="center" wrapText="1"/>
    </xf>
    <xf numFmtId="0" fontId="18" fillId="24" borderId="15" xfId="0" applyNumberFormat="1" applyFont="1" applyFill="1" applyBorder="1" applyAlignment="1">
      <alignment horizontal="center" vertical="center" wrapText="1"/>
    </xf>
    <xf numFmtId="0" fontId="18" fillId="24" borderId="36" xfId="0" applyFont="1" applyFill="1" applyBorder="1" applyAlignment="1">
      <alignment horizontal="center" vertical="center" wrapText="1"/>
    </xf>
    <xf numFmtId="0" fontId="18" fillId="24" borderId="27" xfId="0" applyFont="1" applyFill="1" applyBorder="1" applyAlignment="1">
      <alignment horizontal="center" vertical="center"/>
    </xf>
    <xf numFmtId="3" fontId="18" fillId="24" borderId="15" xfId="0" applyNumberFormat="1" applyFont="1" applyFill="1" applyBorder="1" applyAlignment="1">
      <alignment horizontal="center" vertical="center" wrapText="1"/>
    </xf>
    <xf numFmtId="0" fontId="18" fillId="24" borderId="35" xfId="0" applyFont="1" applyFill="1" applyBorder="1" applyAlignment="1">
      <alignment horizontal="center" vertical="center"/>
    </xf>
    <xf numFmtId="0" fontId="20" fillId="24" borderId="37" xfId="0" applyFont="1" applyFill="1" applyBorder="1" applyAlignment="1">
      <alignment horizontal="center" vertical="center" wrapText="1"/>
    </xf>
    <xf numFmtId="0" fontId="20" fillId="24" borderId="31" xfId="0" applyFont="1" applyFill="1" applyBorder="1" applyAlignment="1">
      <alignment horizontal="center" vertical="center" wrapText="1"/>
    </xf>
    <xf numFmtId="0" fontId="18" fillId="24" borderId="38" xfId="0" applyFont="1" applyFill="1" applyBorder="1" applyAlignment="1">
      <alignment horizontal="center" vertical="center" wrapText="1"/>
    </xf>
    <xf numFmtId="0" fontId="18" fillId="24" borderId="0" xfId="0" applyFont="1" applyFill="1" applyBorder="1" applyAlignment="1">
      <alignment horizontal="center" vertical="center"/>
    </xf>
    <xf numFmtId="0" fontId="18" fillId="24" borderId="0" xfId="0" applyFont="1" applyFill="1" applyBorder="1" applyAlignment="1">
      <alignment horizontal="center" vertical="center" wrapText="1"/>
    </xf>
    <xf numFmtId="0" fontId="18" fillId="24" borderId="25" xfId="0" applyFont="1" applyFill="1" applyBorder="1" applyAlignment="1">
      <alignment horizontal="center" vertical="center" wrapText="1"/>
    </xf>
    <xf numFmtId="49" fontId="18" fillId="24" borderId="0" xfId="0" applyNumberFormat="1" applyFont="1" applyFill="1"/>
    <xf numFmtId="49" fontId="18" fillId="24" borderId="0" xfId="0" applyNumberFormat="1" applyFont="1" applyFill="1" applyAlignment="1">
      <alignment vertical="center" wrapText="1"/>
    </xf>
    <xf numFmtId="49" fontId="20" fillId="24" borderId="0" xfId="0" applyNumberFormat="1" applyFont="1" applyFill="1" applyAlignment="1">
      <alignment wrapText="1"/>
    </xf>
    <xf numFmtId="49" fontId="20" fillId="24" borderId="10" xfId="0" applyNumberFormat="1" applyFont="1" applyFill="1" applyBorder="1" applyAlignment="1">
      <alignment wrapText="1"/>
    </xf>
    <xf numFmtId="49" fontId="18" fillId="24" borderId="13" xfId="0" applyNumberFormat="1" applyFont="1" applyFill="1" applyBorder="1" applyAlignment="1">
      <alignment wrapText="1"/>
    </xf>
    <xf numFmtId="49" fontId="18" fillId="24" borderId="20" xfId="0" applyNumberFormat="1" applyFont="1" applyFill="1" applyBorder="1" applyAlignment="1">
      <alignment wrapText="1"/>
    </xf>
    <xf numFmtId="49" fontId="18" fillId="24" borderId="14" xfId="0" applyNumberFormat="1" applyFont="1" applyFill="1" applyBorder="1" applyAlignment="1">
      <alignment wrapText="1"/>
    </xf>
    <xf numFmtId="49" fontId="18" fillId="24" borderId="18" xfId="0" applyNumberFormat="1" applyFont="1" applyFill="1" applyBorder="1" applyAlignment="1">
      <alignment wrapText="1"/>
    </xf>
    <xf numFmtId="49" fontId="20" fillId="24" borderId="24" xfId="0" applyNumberFormat="1" applyFont="1" applyFill="1" applyBorder="1" applyAlignment="1">
      <alignment wrapText="1"/>
    </xf>
    <xf numFmtId="49" fontId="18" fillId="24" borderId="0" xfId="0" applyNumberFormat="1" applyFont="1" applyFill="1" applyAlignment="1">
      <alignment wrapText="1"/>
    </xf>
    <xf numFmtId="0" fontId="23" fillId="24" borderId="30" xfId="0" applyFont="1" applyFill="1" applyBorder="1" applyAlignment="1">
      <alignment horizontal="center" vertical="center" wrapText="1"/>
    </xf>
    <xf numFmtId="0" fontId="18" fillId="24" borderId="0" xfId="0" applyFont="1" applyFill="1" applyBorder="1" applyAlignment="1">
      <alignment horizontal="center" vertical="center"/>
    </xf>
    <xf numFmtId="0" fontId="19" fillId="24" borderId="0" xfId="0" applyFont="1" applyFill="1" applyBorder="1" applyAlignment="1">
      <alignment horizontal="center" wrapText="1"/>
    </xf>
    <xf numFmtId="0" fontId="20" fillId="24" borderId="0" xfId="0" applyFont="1" applyFill="1" applyBorder="1" applyAlignment="1">
      <alignment horizontal="center" vertical="center" wrapText="1"/>
    </xf>
    <xf numFmtId="0" fontId="18" fillId="24" borderId="0" xfId="0" applyFont="1" applyFill="1" applyBorder="1" applyAlignment="1">
      <alignment horizontal="center" wrapText="1"/>
    </xf>
    <xf numFmtId="0" fontId="18" fillId="24" borderId="0" xfId="0" applyFont="1" applyFill="1" applyBorder="1" applyAlignment="1">
      <alignment horizontal="center" vertical="center" wrapText="1"/>
    </xf>
    <xf numFmtId="0" fontId="18" fillId="24" borderId="0" xfId="0" applyNumberFormat="1" applyFont="1" applyFill="1" applyBorder="1" applyAlignment="1">
      <alignment horizontal="center" vertical="center" wrapText="1"/>
    </xf>
    <xf numFmtId="0" fontId="24" fillId="0" borderId="39" xfId="42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24" borderId="25" xfId="0" applyFont="1" applyFill="1" applyBorder="1" applyAlignment="1">
      <alignment horizontal="center" vertical="center" wrapText="1"/>
    </xf>
    <xf numFmtId="0" fontId="20" fillId="24" borderId="27" xfId="0" applyFont="1" applyFill="1" applyBorder="1" applyAlignment="1">
      <alignment horizontal="center" vertical="center" wrapText="1"/>
    </xf>
    <xf numFmtId="49" fontId="20" fillId="24" borderId="40" xfId="0" applyNumberFormat="1" applyFont="1" applyFill="1" applyBorder="1" applyAlignment="1">
      <alignment wrapText="1"/>
    </xf>
    <xf numFmtId="0" fontId="20" fillId="24" borderId="20" xfId="0" applyFont="1" applyFill="1" applyBorder="1" applyAlignment="1">
      <alignment horizontal="center" wrapText="1"/>
    </xf>
    <xf numFmtId="0" fontId="18" fillId="24" borderId="28" xfId="0" applyFont="1" applyFill="1" applyBorder="1" applyAlignment="1">
      <alignment horizontal="center" vertical="center" wrapText="1"/>
    </xf>
    <xf numFmtId="0" fontId="18" fillId="24" borderId="13" xfId="0" applyFont="1" applyFill="1" applyBorder="1" applyAlignment="1">
      <alignment vertical="center" wrapText="1"/>
    </xf>
    <xf numFmtId="0" fontId="18" fillId="24" borderId="14" xfId="0" applyFont="1" applyFill="1" applyBorder="1" applyAlignment="1">
      <alignment vertical="center" wrapText="1"/>
    </xf>
    <xf numFmtId="49" fontId="18" fillId="24" borderId="14" xfId="0" applyNumberFormat="1" applyFont="1" applyFill="1" applyBorder="1" applyAlignment="1">
      <alignment vertical="center" wrapText="1"/>
    </xf>
    <xf numFmtId="0" fontId="18" fillId="24" borderId="14" xfId="0" applyFont="1" applyFill="1" applyBorder="1" applyAlignment="1">
      <alignment horizontal="right" wrapText="1"/>
    </xf>
    <xf numFmtId="0" fontId="21" fillId="24" borderId="28" xfId="0" applyFont="1" applyFill="1" applyBorder="1" applyAlignment="1">
      <alignment horizontal="center" vertical="center" wrapText="1"/>
    </xf>
    <xf numFmtId="0" fontId="23" fillId="24" borderId="13" xfId="0" applyFont="1" applyFill="1" applyBorder="1" applyAlignment="1">
      <alignment horizontal="center" vertical="center" wrapText="1"/>
    </xf>
    <xf numFmtId="0" fontId="21" fillId="24" borderId="20" xfId="0" applyFont="1" applyFill="1" applyBorder="1" applyAlignment="1">
      <alignment horizontal="center" vertical="center" wrapText="1"/>
    </xf>
    <xf numFmtId="0" fontId="21" fillId="24" borderId="31" xfId="0" applyFont="1" applyFill="1" applyBorder="1" applyAlignment="1">
      <alignment horizontal="center" vertical="center" wrapText="1"/>
    </xf>
    <xf numFmtId="0" fontId="18" fillId="24" borderId="14" xfId="0" applyFont="1" applyFill="1" applyBorder="1" applyAlignment="1">
      <alignment horizontal="right" vertical="center" wrapTex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Гиперссылка" xfId="42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manbulkin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57"/>
  <sheetViews>
    <sheetView tabSelected="1" topLeftCell="A130" zoomScale="85" zoomScaleNormal="85" workbookViewId="0">
      <selection activeCell="J146" sqref="J146"/>
    </sheetView>
  </sheetViews>
  <sheetFormatPr defaultRowHeight="15"/>
  <cols>
    <col min="1" max="1" width="8.85546875" style="68" customWidth="1"/>
    <col min="2" max="2" width="85.85546875" style="5" customWidth="1"/>
    <col min="3" max="3" width="14.28515625" style="53" customWidth="1"/>
    <col min="4" max="4" width="18" style="53" customWidth="1"/>
    <col min="5" max="5" width="10.5703125" style="53" customWidth="1"/>
    <col min="6" max="6" width="9.42578125" style="53" customWidth="1"/>
    <col min="7" max="16384" width="9.140625" style="4"/>
  </cols>
  <sheetData>
    <row r="1" spans="1:6">
      <c r="C1" s="79"/>
      <c r="D1" s="79"/>
      <c r="E1" s="79"/>
      <c r="F1" s="79"/>
    </row>
    <row r="2" spans="1:6" ht="15.75" customHeight="1">
      <c r="A2" s="80"/>
      <c r="B2" s="80"/>
      <c r="C2" s="80"/>
      <c r="D2" s="80"/>
      <c r="E2" s="80"/>
      <c r="F2" s="80"/>
    </row>
    <row r="3" spans="1:6" ht="20.100000000000001" customHeight="1">
      <c r="A3" s="80"/>
      <c r="B3" s="80"/>
      <c r="C3" s="80"/>
      <c r="D3" s="80"/>
      <c r="E3" s="80"/>
      <c r="F3" s="80"/>
    </row>
    <row r="4" spans="1:6" ht="20.100000000000001" customHeight="1">
      <c r="A4" s="80"/>
      <c r="B4" s="80"/>
      <c r="C4" s="80"/>
      <c r="D4" s="80"/>
      <c r="E4" s="80"/>
      <c r="F4" s="80"/>
    </row>
    <row r="5" spans="1:6" ht="19.5" customHeight="1">
      <c r="A5" s="80"/>
      <c r="B5" s="80"/>
      <c r="C5" s="80"/>
      <c r="D5" s="80"/>
      <c r="E5" s="80"/>
      <c r="F5" s="80"/>
    </row>
    <row r="6" spans="1:6" ht="20.100000000000001" customHeight="1">
      <c r="A6" s="69"/>
      <c r="C6" s="6"/>
      <c r="D6" s="81"/>
      <c r="E6" s="81"/>
      <c r="F6" s="81"/>
    </row>
    <row r="7" spans="1:6" ht="20.100000000000001" customHeight="1">
      <c r="A7" s="69"/>
      <c r="B7" s="5" t="s">
        <v>101</v>
      </c>
      <c r="C7" s="66" t="s">
        <v>0</v>
      </c>
      <c r="D7" s="83"/>
      <c r="E7" s="83"/>
      <c r="F7" s="83"/>
    </row>
    <row r="8" spans="1:6" ht="21" customHeight="1">
      <c r="A8" s="70"/>
      <c r="B8" s="5" t="s">
        <v>109</v>
      </c>
      <c r="C8" s="8" t="s">
        <v>1</v>
      </c>
      <c r="D8" s="84">
        <v>89213455060</v>
      </c>
      <c r="E8" s="84"/>
      <c r="F8" s="84"/>
    </row>
    <row r="9" spans="1:6" ht="39" customHeight="1" thickBot="1">
      <c r="A9" s="70"/>
      <c r="B9" s="54" t="s">
        <v>100</v>
      </c>
      <c r="C9" s="66" t="s">
        <v>2</v>
      </c>
      <c r="D9" s="85" t="s">
        <v>102</v>
      </c>
      <c r="E9" s="86"/>
      <c r="F9" s="86"/>
    </row>
    <row r="10" spans="1:6" ht="44.25" customHeight="1" thickBot="1">
      <c r="A10" s="71"/>
      <c r="B10" s="9" t="s">
        <v>60</v>
      </c>
      <c r="C10" s="10" t="s">
        <v>3</v>
      </c>
      <c r="D10" s="11" t="s">
        <v>4</v>
      </c>
      <c r="E10" s="10" t="s">
        <v>5</v>
      </c>
      <c r="F10" s="12" t="s">
        <v>6</v>
      </c>
    </row>
    <row r="11" spans="1:6" ht="22.5" customHeight="1" thickBot="1">
      <c r="A11" s="89"/>
      <c r="B11" s="90"/>
      <c r="C11" s="20"/>
      <c r="D11" s="98"/>
      <c r="E11" s="91"/>
      <c r="F11" s="99"/>
    </row>
    <row r="12" spans="1:6" ht="22.5" customHeight="1" thickBot="1">
      <c r="A12" s="73"/>
      <c r="B12" s="25"/>
      <c r="C12" s="26" t="s">
        <v>12</v>
      </c>
      <c r="D12" s="27"/>
      <c r="E12" s="24"/>
      <c r="F12" s="28">
        <v>0</v>
      </c>
    </row>
    <row r="13" spans="1:6" ht="44.25" customHeight="1" thickBot="1">
      <c r="A13" s="71"/>
      <c r="B13" s="9" t="s">
        <v>66</v>
      </c>
      <c r="C13" s="10" t="s">
        <v>3</v>
      </c>
      <c r="D13" s="11" t="s">
        <v>4</v>
      </c>
      <c r="E13" s="10" t="s">
        <v>5</v>
      </c>
      <c r="F13" s="12" t="s">
        <v>6</v>
      </c>
    </row>
    <row r="14" spans="1:6" ht="23.25" customHeight="1">
      <c r="A14" s="89"/>
      <c r="B14" s="90"/>
      <c r="C14" s="20"/>
      <c r="D14" s="96"/>
      <c r="E14" s="20"/>
      <c r="F14" s="96"/>
    </row>
    <row r="15" spans="1:6" ht="20.100000000000001" customHeight="1">
      <c r="A15" s="72" t="s">
        <v>107</v>
      </c>
      <c r="B15" s="1" t="s">
        <v>103</v>
      </c>
      <c r="C15" s="2" t="s">
        <v>7</v>
      </c>
      <c r="D15" s="18"/>
      <c r="E15" s="15">
        <v>1</v>
      </c>
      <c r="F15" s="13"/>
    </row>
    <row r="16" spans="1:6" ht="20.100000000000001" customHeight="1">
      <c r="A16" s="72"/>
      <c r="B16" s="1"/>
      <c r="C16" s="2"/>
      <c r="D16" s="18"/>
      <c r="E16" s="15"/>
      <c r="F16" s="13"/>
    </row>
    <row r="17" spans="1:6" ht="20.100000000000001" customHeight="1">
      <c r="A17" s="72" t="s">
        <v>108</v>
      </c>
      <c r="B17" s="1" t="s">
        <v>104</v>
      </c>
      <c r="C17" s="2" t="s">
        <v>7</v>
      </c>
      <c r="D17" s="18"/>
      <c r="E17" s="15">
        <v>2</v>
      </c>
      <c r="F17" s="13"/>
    </row>
    <row r="18" spans="1:6" ht="20.100000000000001" customHeight="1">
      <c r="A18" s="72"/>
      <c r="B18" s="1"/>
      <c r="C18" s="2"/>
      <c r="D18" s="3"/>
      <c r="E18" s="15"/>
      <c r="F18" s="13"/>
    </row>
    <row r="19" spans="1:6" ht="20.100000000000001" customHeight="1">
      <c r="A19" s="72" t="s">
        <v>111</v>
      </c>
      <c r="B19" s="1" t="s">
        <v>106</v>
      </c>
      <c r="C19" s="2" t="s">
        <v>8</v>
      </c>
      <c r="D19" s="3"/>
      <c r="E19" s="15">
        <v>2</v>
      </c>
      <c r="F19" s="13"/>
    </row>
    <row r="20" spans="1:6" ht="20.100000000000001" customHeight="1">
      <c r="A20" s="72"/>
      <c r="B20" s="1"/>
      <c r="C20" s="2"/>
      <c r="D20" s="3"/>
      <c r="E20" s="15"/>
      <c r="F20" s="13"/>
    </row>
    <row r="21" spans="1:6" ht="18.75" customHeight="1">
      <c r="A21" s="72" t="s">
        <v>113</v>
      </c>
      <c r="B21" s="1" t="s">
        <v>105</v>
      </c>
      <c r="C21" s="2" t="s">
        <v>7</v>
      </c>
      <c r="D21" s="3"/>
      <c r="E21" s="15">
        <v>1</v>
      </c>
      <c r="F21" s="13"/>
    </row>
    <row r="22" spans="1:6" ht="20.100000000000001" customHeight="1">
      <c r="A22" s="72"/>
      <c r="B22" s="1"/>
      <c r="C22" s="2"/>
      <c r="D22" s="3"/>
      <c r="E22" s="15"/>
      <c r="F22" s="13"/>
    </row>
    <row r="23" spans="1:6" ht="30" customHeight="1">
      <c r="A23" s="72" t="s">
        <v>141</v>
      </c>
      <c r="B23" s="1" t="s">
        <v>110</v>
      </c>
      <c r="C23" s="2" t="s">
        <v>11</v>
      </c>
      <c r="D23" s="19"/>
      <c r="E23" s="15">
        <v>2</v>
      </c>
      <c r="F23" s="13"/>
    </row>
    <row r="24" spans="1:6" ht="20.100000000000001" customHeight="1">
      <c r="A24" s="72" t="s">
        <v>154</v>
      </c>
      <c r="B24" s="1" t="s">
        <v>142</v>
      </c>
      <c r="C24" s="2" t="s">
        <v>11</v>
      </c>
      <c r="D24" s="19"/>
      <c r="E24" s="15">
        <v>2.2000000000000002</v>
      </c>
      <c r="F24" s="13"/>
    </row>
    <row r="25" spans="1:6" ht="20.100000000000001" customHeight="1">
      <c r="A25" s="72" t="s">
        <v>155</v>
      </c>
      <c r="B25" s="1" t="s">
        <v>112</v>
      </c>
      <c r="C25" s="2" t="s">
        <v>36</v>
      </c>
      <c r="D25" s="3"/>
      <c r="E25" s="15">
        <v>1</v>
      </c>
      <c r="F25" s="13"/>
    </row>
    <row r="26" spans="1:6" ht="18.75" customHeight="1">
      <c r="A26" s="72"/>
      <c r="B26" s="1"/>
      <c r="C26" s="2"/>
      <c r="D26" s="3"/>
      <c r="E26" s="15"/>
      <c r="F26" s="13"/>
    </row>
    <row r="27" spans="1:6" ht="30.75" customHeight="1">
      <c r="A27" s="72" t="s">
        <v>156</v>
      </c>
      <c r="B27" s="1" t="s">
        <v>54</v>
      </c>
      <c r="C27" s="2" t="s">
        <v>8</v>
      </c>
      <c r="D27" s="3"/>
      <c r="E27" s="15">
        <v>4</v>
      </c>
      <c r="F27" s="13"/>
    </row>
    <row r="28" spans="1:6" ht="20.100000000000001" customHeight="1">
      <c r="A28" s="72"/>
      <c r="B28" s="1"/>
      <c r="C28" s="2"/>
      <c r="D28" s="19"/>
      <c r="E28" s="24"/>
      <c r="F28" s="22"/>
    </row>
    <row r="29" spans="1:6" ht="19.5" customHeight="1">
      <c r="A29" s="72" t="s">
        <v>157</v>
      </c>
      <c r="B29" s="21" t="s">
        <v>114</v>
      </c>
      <c r="C29" s="2" t="s">
        <v>36</v>
      </c>
      <c r="D29" s="57"/>
      <c r="E29" s="59">
        <v>1</v>
      </c>
      <c r="F29" s="58"/>
    </row>
    <row r="30" spans="1:6" ht="20.100000000000001" customHeight="1">
      <c r="A30" s="72"/>
      <c r="B30" s="1"/>
      <c r="C30" s="2"/>
      <c r="D30" s="19"/>
      <c r="E30" s="15"/>
      <c r="F30" s="13"/>
    </row>
    <row r="31" spans="1:6" ht="19.5" customHeight="1">
      <c r="A31" s="72"/>
      <c r="B31" s="32"/>
      <c r="C31" s="35"/>
      <c r="D31" s="34"/>
      <c r="E31" s="14"/>
      <c r="F31" s="22"/>
    </row>
    <row r="32" spans="1:6" ht="22.5" customHeight="1" thickBot="1">
      <c r="A32" s="73"/>
      <c r="B32" s="25"/>
      <c r="C32" s="26" t="s">
        <v>12</v>
      </c>
      <c r="D32" s="27"/>
      <c r="E32" s="24"/>
      <c r="F32" s="28">
        <f>SUM(F15:F31)</f>
        <v>0</v>
      </c>
    </row>
    <row r="33" spans="1:6" ht="44.25" customHeight="1" thickBot="1">
      <c r="A33" s="71"/>
      <c r="B33" s="9" t="s">
        <v>65</v>
      </c>
      <c r="C33" s="10" t="s">
        <v>3</v>
      </c>
      <c r="D33" s="11" t="s">
        <v>4</v>
      </c>
      <c r="E33" s="10" t="s">
        <v>5</v>
      </c>
      <c r="F33" s="12" t="s">
        <v>6</v>
      </c>
    </row>
    <row r="34" spans="1:6" ht="26.25" customHeight="1">
      <c r="A34" s="89"/>
      <c r="B34" s="90"/>
      <c r="C34" s="20"/>
      <c r="D34" s="98"/>
      <c r="E34" s="20"/>
      <c r="F34" s="96"/>
    </row>
    <row r="35" spans="1:6" ht="18.75" customHeight="1" thickBot="1">
      <c r="A35" s="72"/>
      <c r="B35" s="1"/>
      <c r="C35" s="26" t="s">
        <v>12</v>
      </c>
      <c r="D35" s="19"/>
      <c r="E35" s="15"/>
      <c r="F35" s="97">
        <v>0</v>
      </c>
    </row>
    <row r="36" spans="1:6" ht="44.25" customHeight="1" thickBot="1">
      <c r="A36" s="71"/>
      <c r="B36" s="9" t="s">
        <v>67</v>
      </c>
      <c r="C36" s="10" t="s">
        <v>3</v>
      </c>
      <c r="D36" s="11" t="s">
        <v>4</v>
      </c>
      <c r="E36" s="10" t="s">
        <v>5</v>
      </c>
      <c r="F36" s="12" t="s">
        <v>6</v>
      </c>
    </row>
    <row r="37" spans="1:6" ht="20.100000000000001" customHeight="1">
      <c r="A37" s="72" t="s">
        <v>115</v>
      </c>
      <c r="B37" s="16" t="s">
        <v>40</v>
      </c>
      <c r="C37" s="55" t="s">
        <v>8</v>
      </c>
      <c r="D37" s="56"/>
      <c r="E37" s="17">
        <v>2.8</v>
      </c>
      <c r="F37" s="13"/>
    </row>
    <row r="38" spans="1:6" ht="20.100000000000001" customHeight="1">
      <c r="A38" s="72"/>
      <c r="B38" s="16"/>
      <c r="C38" s="55"/>
      <c r="D38" s="56"/>
      <c r="E38" s="17"/>
      <c r="F38" s="13"/>
    </row>
    <row r="39" spans="1:6" ht="20.100000000000001" customHeight="1">
      <c r="A39" s="72" t="s">
        <v>143</v>
      </c>
      <c r="B39" s="16" t="s">
        <v>55</v>
      </c>
      <c r="C39" s="55" t="s">
        <v>8</v>
      </c>
      <c r="D39" s="56"/>
      <c r="E39" s="17">
        <v>19</v>
      </c>
      <c r="F39" s="13"/>
    </row>
    <row r="40" spans="1:6" ht="21.75" customHeight="1">
      <c r="A40" s="72"/>
      <c r="B40" s="16"/>
      <c r="C40" s="55"/>
      <c r="D40" s="56"/>
      <c r="E40" s="17"/>
      <c r="F40" s="13"/>
    </row>
    <row r="41" spans="1:6" ht="22.5" customHeight="1" thickBot="1">
      <c r="A41" s="73"/>
      <c r="B41" s="25"/>
      <c r="C41" s="26" t="s">
        <v>12</v>
      </c>
      <c r="D41" s="27"/>
      <c r="E41" s="24"/>
      <c r="F41" s="28">
        <f>SUM(F37:F40)</f>
        <v>0</v>
      </c>
    </row>
    <row r="42" spans="1:6" ht="20.100000000000001" customHeight="1" thickBot="1">
      <c r="A42" s="71"/>
      <c r="B42" s="9" t="s">
        <v>51</v>
      </c>
      <c r="C42" s="10"/>
      <c r="D42" s="10"/>
      <c r="E42" s="29"/>
      <c r="F42" s="30"/>
    </row>
    <row r="43" spans="1:6" ht="20.100000000000001" customHeight="1">
      <c r="A43" s="72" t="s">
        <v>61</v>
      </c>
      <c r="B43" s="16" t="s">
        <v>43</v>
      </c>
      <c r="C43" s="13" t="s">
        <v>8</v>
      </c>
      <c r="D43" s="31"/>
      <c r="E43" s="15">
        <v>19</v>
      </c>
      <c r="F43" s="13"/>
    </row>
    <row r="44" spans="1:6" ht="20.100000000000001" customHeight="1">
      <c r="A44" s="72"/>
      <c r="B44" s="16"/>
      <c r="C44" s="13"/>
      <c r="D44" s="31"/>
      <c r="E44" s="15"/>
      <c r="F44" s="13"/>
    </row>
    <row r="45" spans="1:6" ht="20.100000000000001" customHeight="1">
      <c r="A45" s="72" t="s">
        <v>62</v>
      </c>
      <c r="B45" s="16" t="s">
        <v>44</v>
      </c>
      <c r="C45" s="13" t="s">
        <v>8</v>
      </c>
      <c r="D45" s="31"/>
      <c r="E45" s="15">
        <v>19</v>
      </c>
      <c r="F45" s="13"/>
    </row>
    <row r="46" spans="1:6" ht="20.100000000000001" customHeight="1">
      <c r="A46" s="72"/>
      <c r="B46" s="1"/>
      <c r="C46" s="2"/>
      <c r="D46" s="3"/>
      <c r="E46" s="15"/>
      <c r="F46" s="13"/>
    </row>
    <row r="47" spans="1:6" ht="20.25" customHeight="1">
      <c r="A47" s="72" t="s">
        <v>63</v>
      </c>
      <c r="B47" s="32" t="s">
        <v>35</v>
      </c>
      <c r="C47" s="35" t="s">
        <v>9</v>
      </c>
      <c r="D47" s="60"/>
      <c r="E47" s="23">
        <v>4</v>
      </c>
      <c r="F47" s="22"/>
    </row>
    <row r="48" spans="1:6" ht="21" customHeight="1">
      <c r="A48" s="72"/>
      <c r="B48" s="1"/>
      <c r="C48" s="2"/>
      <c r="D48" s="3"/>
      <c r="E48" s="15"/>
      <c r="F48" s="13"/>
    </row>
    <row r="49" spans="1:6" ht="30" customHeight="1">
      <c r="A49" s="72" t="s">
        <v>64</v>
      </c>
      <c r="B49" s="1" t="s">
        <v>41</v>
      </c>
      <c r="C49" s="2" t="s">
        <v>8</v>
      </c>
      <c r="D49" s="3"/>
      <c r="E49" s="61">
        <v>5</v>
      </c>
      <c r="F49" s="22"/>
    </row>
    <row r="50" spans="1:6" ht="19.5" customHeight="1">
      <c r="A50" s="72"/>
      <c r="B50" s="32"/>
      <c r="C50" s="35"/>
      <c r="D50" s="34"/>
      <c r="E50" s="14"/>
      <c r="F50" s="22"/>
    </row>
    <row r="51" spans="1:6" ht="20.100000000000001" customHeight="1" thickBot="1">
      <c r="A51" s="72"/>
      <c r="B51" s="32"/>
      <c r="C51" s="33" t="s">
        <v>12</v>
      </c>
      <c r="D51" s="60"/>
      <c r="E51" s="22"/>
      <c r="F51" s="63">
        <f>SUM(F43:F50)</f>
        <v>0</v>
      </c>
    </row>
    <row r="52" spans="1:6" ht="20.100000000000001" customHeight="1" thickBot="1">
      <c r="A52" s="71"/>
      <c r="B52" s="9" t="s">
        <v>13</v>
      </c>
      <c r="C52" s="10"/>
      <c r="D52" s="36"/>
      <c r="E52" s="64"/>
      <c r="F52" s="38"/>
    </row>
    <row r="53" spans="1:6" ht="32.25" customHeight="1">
      <c r="A53" s="74" t="s">
        <v>68</v>
      </c>
      <c r="B53" s="16" t="s">
        <v>116</v>
      </c>
      <c r="C53" s="13"/>
      <c r="D53" s="31"/>
      <c r="E53" s="13"/>
      <c r="F53" s="13"/>
    </row>
    <row r="54" spans="1:6" ht="25.5" customHeight="1">
      <c r="A54" s="74" t="s">
        <v>144</v>
      </c>
      <c r="B54" s="92" t="s">
        <v>120</v>
      </c>
      <c r="C54" s="13" t="s">
        <v>14</v>
      </c>
      <c r="D54" s="31"/>
      <c r="E54" s="13">
        <v>1</v>
      </c>
      <c r="F54" s="13"/>
    </row>
    <row r="55" spans="1:6" ht="18" customHeight="1">
      <c r="A55" s="74" t="s">
        <v>145</v>
      </c>
      <c r="B55" s="16" t="s">
        <v>15</v>
      </c>
      <c r="C55" s="13" t="s">
        <v>14</v>
      </c>
      <c r="D55" s="31"/>
      <c r="E55" s="13">
        <v>1</v>
      </c>
      <c r="F55" s="13"/>
    </row>
    <row r="56" spans="1:6" ht="20.25" customHeight="1">
      <c r="A56" s="74" t="s">
        <v>146</v>
      </c>
      <c r="B56" s="16" t="s">
        <v>16</v>
      </c>
      <c r="C56" s="13" t="s">
        <v>14</v>
      </c>
      <c r="D56" s="31"/>
      <c r="E56" s="13">
        <v>1</v>
      </c>
      <c r="F56" s="13"/>
    </row>
    <row r="57" spans="1:6" ht="21.75" customHeight="1">
      <c r="A57" s="74" t="s">
        <v>147</v>
      </c>
      <c r="B57" s="16" t="s">
        <v>17</v>
      </c>
      <c r="C57" s="13" t="s">
        <v>14</v>
      </c>
      <c r="D57" s="31"/>
      <c r="E57" s="13">
        <v>1</v>
      </c>
      <c r="F57" s="13"/>
    </row>
    <row r="58" spans="1:6" ht="20.25" customHeight="1">
      <c r="A58" s="74" t="s">
        <v>148</v>
      </c>
      <c r="B58" s="16" t="s">
        <v>56</v>
      </c>
      <c r="C58" s="13" t="s">
        <v>14</v>
      </c>
      <c r="D58" s="31"/>
      <c r="E58" s="13">
        <v>1</v>
      </c>
      <c r="F58" s="13"/>
    </row>
    <row r="59" spans="1:6" ht="20.25" customHeight="1">
      <c r="A59" s="74"/>
      <c r="B59" s="16"/>
      <c r="C59" s="13"/>
      <c r="D59" s="31"/>
      <c r="E59" s="13"/>
      <c r="F59" s="13"/>
    </row>
    <row r="60" spans="1:6" ht="23.25" customHeight="1">
      <c r="A60" s="74" t="s">
        <v>69</v>
      </c>
      <c r="B60" s="93" t="s">
        <v>117</v>
      </c>
      <c r="C60" s="2"/>
      <c r="D60" s="3"/>
      <c r="E60" s="2"/>
      <c r="F60" s="13"/>
    </row>
    <row r="61" spans="1:6" ht="17.25" customHeight="1">
      <c r="A61" s="74" t="s">
        <v>149</v>
      </c>
      <c r="B61" s="16" t="s">
        <v>119</v>
      </c>
      <c r="C61" s="2" t="s">
        <v>14</v>
      </c>
      <c r="D61" s="3"/>
      <c r="E61" s="2">
        <v>1</v>
      </c>
      <c r="F61" s="13"/>
    </row>
    <row r="62" spans="1:6" ht="18" customHeight="1">
      <c r="A62" s="74" t="s">
        <v>150</v>
      </c>
      <c r="B62" s="16" t="s">
        <v>118</v>
      </c>
      <c r="C62" s="13" t="s">
        <v>14</v>
      </c>
      <c r="D62" s="3"/>
      <c r="E62" s="13">
        <v>1</v>
      </c>
      <c r="F62" s="13"/>
    </row>
    <row r="63" spans="1:6" ht="18.75" customHeight="1">
      <c r="A63" s="74" t="s">
        <v>151</v>
      </c>
      <c r="B63" s="16" t="s">
        <v>57</v>
      </c>
      <c r="C63" s="13" t="s">
        <v>14</v>
      </c>
      <c r="D63" s="3"/>
      <c r="E63" s="13">
        <v>1</v>
      </c>
      <c r="F63" s="13"/>
    </row>
    <row r="64" spans="1:6" ht="16.5" customHeight="1">
      <c r="A64" s="74" t="s">
        <v>152</v>
      </c>
      <c r="B64" s="16" t="s">
        <v>18</v>
      </c>
      <c r="C64" s="13" t="s">
        <v>14</v>
      </c>
      <c r="D64" s="18"/>
      <c r="E64" s="22">
        <v>1</v>
      </c>
      <c r="F64" s="22"/>
    </row>
    <row r="65" spans="1:6" ht="18" customHeight="1">
      <c r="A65" s="74" t="s">
        <v>153</v>
      </c>
      <c r="B65" s="16" t="s">
        <v>19</v>
      </c>
      <c r="C65" s="13" t="s">
        <v>14</v>
      </c>
      <c r="D65" s="18"/>
      <c r="E65" s="22">
        <v>1</v>
      </c>
      <c r="F65" s="22"/>
    </row>
    <row r="66" spans="1:6" ht="19.5" customHeight="1">
      <c r="A66" s="74"/>
      <c r="B66" s="16"/>
      <c r="C66" s="2"/>
      <c r="D66" s="18"/>
      <c r="E66" s="22"/>
      <c r="F66" s="22"/>
    </row>
    <row r="67" spans="1:6" ht="20.100000000000001" customHeight="1">
      <c r="A67" s="74" t="s">
        <v>70</v>
      </c>
      <c r="B67" s="1" t="s">
        <v>20</v>
      </c>
      <c r="C67" s="2" t="s">
        <v>7</v>
      </c>
      <c r="D67" s="3"/>
      <c r="E67" s="2">
        <v>2</v>
      </c>
      <c r="F67" s="13"/>
    </row>
    <row r="68" spans="1:6" ht="20.100000000000001" customHeight="1">
      <c r="A68" s="74"/>
      <c r="B68" s="1"/>
      <c r="C68" s="2"/>
      <c r="D68" s="3"/>
      <c r="E68" s="2"/>
      <c r="F68" s="13"/>
    </row>
    <row r="69" spans="1:6" ht="20.100000000000001" customHeight="1">
      <c r="A69" s="74" t="s">
        <v>71</v>
      </c>
      <c r="B69" s="1" t="s">
        <v>45</v>
      </c>
      <c r="C69" s="2" t="s">
        <v>7</v>
      </c>
      <c r="D69" s="3"/>
      <c r="E69" s="2">
        <v>2</v>
      </c>
      <c r="F69" s="13"/>
    </row>
    <row r="70" spans="1:6" ht="20.100000000000001" customHeight="1">
      <c r="A70" s="74"/>
      <c r="B70" s="1"/>
      <c r="C70" s="2"/>
      <c r="D70" s="3"/>
      <c r="E70" s="2"/>
      <c r="F70" s="13"/>
    </row>
    <row r="71" spans="1:6" ht="20.100000000000001" customHeight="1">
      <c r="A71" s="74" t="s">
        <v>72</v>
      </c>
      <c r="B71" s="1" t="s">
        <v>121</v>
      </c>
      <c r="C71" s="2" t="s">
        <v>7</v>
      </c>
      <c r="D71" s="3"/>
      <c r="E71" s="2">
        <v>2</v>
      </c>
      <c r="F71" s="13"/>
    </row>
    <row r="72" spans="1:6" ht="20.100000000000001" customHeight="1">
      <c r="A72" s="74"/>
      <c r="B72" s="1"/>
      <c r="C72" s="2"/>
      <c r="D72" s="3"/>
      <c r="E72" s="2"/>
      <c r="F72" s="13"/>
    </row>
    <row r="73" spans="1:6" ht="20.100000000000001" customHeight="1">
      <c r="A73" s="74" t="s">
        <v>73</v>
      </c>
      <c r="B73" s="1" t="s">
        <v>21</v>
      </c>
      <c r="C73" s="2" t="s">
        <v>7</v>
      </c>
      <c r="D73" s="3"/>
      <c r="E73" s="2">
        <v>2</v>
      </c>
      <c r="F73" s="13"/>
    </row>
    <row r="74" spans="1:6" ht="20.100000000000001" customHeight="1">
      <c r="A74" s="74"/>
      <c r="B74" s="1"/>
      <c r="C74" s="2"/>
      <c r="D74" s="3"/>
      <c r="E74" s="2"/>
      <c r="F74" s="13"/>
    </row>
    <row r="75" spans="1:6" ht="20.100000000000001" customHeight="1">
      <c r="A75" s="74" t="s">
        <v>74</v>
      </c>
      <c r="B75" s="1" t="s">
        <v>58</v>
      </c>
      <c r="C75" s="2" t="s">
        <v>7</v>
      </c>
      <c r="D75" s="3"/>
      <c r="E75" s="2">
        <v>2</v>
      </c>
      <c r="F75" s="13"/>
    </row>
    <row r="76" spans="1:6" ht="20.100000000000001" customHeight="1">
      <c r="A76" s="74"/>
      <c r="B76" s="1"/>
      <c r="C76" s="2"/>
      <c r="D76" s="3"/>
      <c r="E76" s="2"/>
      <c r="F76" s="13"/>
    </row>
    <row r="77" spans="1:6" ht="20.100000000000001" customHeight="1">
      <c r="A77" s="74" t="s">
        <v>75</v>
      </c>
      <c r="B77" s="1" t="s">
        <v>37</v>
      </c>
      <c r="C77" s="2" t="s">
        <v>34</v>
      </c>
      <c r="D77" s="3"/>
      <c r="E77" s="15">
        <v>1</v>
      </c>
      <c r="F77" s="13"/>
    </row>
    <row r="78" spans="1:6" ht="20.100000000000001" customHeight="1">
      <c r="A78" s="74"/>
      <c r="B78" s="1"/>
      <c r="C78" s="2"/>
      <c r="D78" s="3"/>
      <c r="E78" s="15"/>
      <c r="F78" s="13"/>
    </row>
    <row r="79" spans="1:6" ht="21" customHeight="1">
      <c r="A79" s="74" t="s">
        <v>76</v>
      </c>
      <c r="B79" s="1" t="s">
        <v>38</v>
      </c>
      <c r="C79" s="2" t="s">
        <v>9</v>
      </c>
      <c r="D79" s="3"/>
      <c r="E79" s="2">
        <v>1</v>
      </c>
      <c r="F79" s="13"/>
    </row>
    <row r="80" spans="1:6" ht="21" customHeight="1">
      <c r="A80" s="74"/>
      <c r="B80" s="1"/>
      <c r="C80" s="2"/>
      <c r="D80" s="3"/>
      <c r="E80" s="2"/>
      <c r="F80" s="13"/>
    </row>
    <row r="81" spans="1:6" ht="20.100000000000001" customHeight="1">
      <c r="A81" s="74" t="s">
        <v>77</v>
      </c>
      <c r="B81" s="1" t="s">
        <v>22</v>
      </c>
      <c r="C81" s="2" t="s">
        <v>7</v>
      </c>
      <c r="D81" s="3"/>
      <c r="E81" s="2">
        <v>1</v>
      </c>
      <c r="F81" s="13"/>
    </row>
    <row r="82" spans="1:6" ht="20.100000000000001" customHeight="1">
      <c r="A82" s="74"/>
      <c r="B82" s="1"/>
      <c r="C82" s="2"/>
      <c r="D82" s="3"/>
      <c r="E82" s="2"/>
      <c r="F82" s="13"/>
    </row>
    <row r="83" spans="1:6" ht="20.100000000000001" customHeight="1">
      <c r="A83" s="74" t="s">
        <v>78</v>
      </c>
      <c r="B83" s="1" t="s">
        <v>42</v>
      </c>
      <c r="C83" s="2" t="s">
        <v>7</v>
      </c>
      <c r="D83" s="3"/>
      <c r="E83" s="2">
        <v>1</v>
      </c>
      <c r="F83" s="13"/>
    </row>
    <row r="84" spans="1:6" ht="20.25" customHeight="1">
      <c r="A84" s="74"/>
      <c r="B84" s="32"/>
      <c r="C84" s="35"/>
      <c r="D84" s="34"/>
      <c r="E84" s="14"/>
      <c r="F84" s="22"/>
    </row>
    <row r="85" spans="1:6" s="5" customFormat="1" ht="20.100000000000001" customHeight="1" thickBot="1">
      <c r="A85" s="75"/>
      <c r="B85" s="32"/>
      <c r="C85" s="33" t="s">
        <v>12</v>
      </c>
      <c r="D85" s="34"/>
      <c r="E85" s="14"/>
      <c r="F85" s="28">
        <f>SUM(F53:F84)</f>
        <v>0</v>
      </c>
    </row>
    <row r="86" spans="1:6" ht="37.5" customHeight="1" thickBot="1">
      <c r="A86" s="71"/>
      <c r="B86" s="9" t="s">
        <v>122</v>
      </c>
      <c r="C86" s="10"/>
      <c r="D86" s="36"/>
      <c r="E86" s="37"/>
      <c r="F86" s="38"/>
    </row>
    <row r="87" spans="1:6" ht="18" customHeight="1">
      <c r="A87" s="74" t="s">
        <v>79</v>
      </c>
      <c r="B87" s="1" t="s">
        <v>123</v>
      </c>
      <c r="C87" s="2" t="s">
        <v>7</v>
      </c>
      <c r="D87" s="3"/>
      <c r="E87" s="15">
        <v>1</v>
      </c>
      <c r="F87" s="13"/>
    </row>
    <row r="88" spans="1:6" ht="20.100000000000001" customHeight="1">
      <c r="A88" s="74"/>
      <c r="B88" s="1"/>
      <c r="C88" s="2"/>
      <c r="D88" s="3"/>
      <c r="E88" s="2"/>
      <c r="F88" s="13"/>
    </row>
    <row r="89" spans="1:6" ht="33" customHeight="1">
      <c r="A89" s="94" t="s">
        <v>80</v>
      </c>
      <c r="B89" s="93" t="s">
        <v>127</v>
      </c>
      <c r="C89" s="2" t="s">
        <v>7</v>
      </c>
      <c r="D89" s="3"/>
      <c r="E89" s="2">
        <v>1</v>
      </c>
      <c r="F89" s="13"/>
    </row>
    <row r="90" spans="1:6" ht="19.5" customHeight="1">
      <c r="A90" s="74"/>
      <c r="B90" s="1"/>
      <c r="C90" s="2"/>
      <c r="D90" s="3"/>
      <c r="E90" s="2"/>
      <c r="F90" s="13"/>
    </row>
    <row r="91" spans="1:6" ht="18" customHeight="1">
      <c r="A91" s="74" t="s">
        <v>81</v>
      </c>
      <c r="B91" s="1" t="s">
        <v>125</v>
      </c>
      <c r="C91" s="2" t="s">
        <v>46</v>
      </c>
      <c r="D91" s="3"/>
      <c r="E91" s="2">
        <v>1</v>
      </c>
      <c r="F91" s="13"/>
    </row>
    <row r="92" spans="1:6" ht="20.100000000000001" customHeight="1">
      <c r="A92" s="74"/>
      <c r="B92" s="1"/>
      <c r="C92" s="2"/>
      <c r="D92" s="19"/>
      <c r="E92" s="2"/>
      <c r="F92" s="13"/>
    </row>
    <row r="93" spans="1:6" ht="20.100000000000001" customHeight="1">
      <c r="A93" s="74" t="s">
        <v>82</v>
      </c>
      <c r="B93" s="1" t="s">
        <v>124</v>
      </c>
      <c r="C93" s="2" t="s">
        <v>7</v>
      </c>
      <c r="D93" s="19"/>
      <c r="E93" s="2">
        <v>2</v>
      </c>
      <c r="F93" s="13"/>
    </row>
    <row r="94" spans="1:6" ht="20.100000000000001" customHeight="1">
      <c r="A94" s="74"/>
      <c r="B94" s="1"/>
      <c r="C94" s="2"/>
      <c r="D94" s="19"/>
      <c r="E94" s="2"/>
      <c r="F94" s="13"/>
    </row>
    <row r="95" spans="1:6" ht="20.100000000000001" customHeight="1">
      <c r="A95" s="74" t="s">
        <v>83</v>
      </c>
      <c r="B95" s="1" t="s">
        <v>126</v>
      </c>
      <c r="C95" s="2" t="s">
        <v>7</v>
      </c>
      <c r="D95" s="19"/>
      <c r="E95" s="2">
        <v>1</v>
      </c>
      <c r="F95" s="13"/>
    </row>
    <row r="96" spans="1:6" ht="19.5" customHeight="1">
      <c r="A96" s="74"/>
      <c r="B96" s="1"/>
      <c r="C96" s="2"/>
      <c r="D96" s="19"/>
      <c r="E96" s="39"/>
      <c r="F96" s="22"/>
    </row>
    <row r="97" spans="1:6" ht="20.100000000000001" customHeight="1" thickBot="1">
      <c r="A97" s="74"/>
      <c r="B97" s="1"/>
      <c r="C97" s="40" t="s">
        <v>12</v>
      </c>
      <c r="D97" s="3"/>
      <c r="E97" s="39"/>
      <c r="F97" s="41">
        <f>SUM(F87:F96)</f>
        <v>0</v>
      </c>
    </row>
    <row r="98" spans="1:6" ht="20.100000000000001" customHeight="1" thickBot="1">
      <c r="A98" s="71"/>
      <c r="B98" s="9" t="s">
        <v>23</v>
      </c>
      <c r="C98" s="10"/>
      <c r="D98" s="36"/>
      <c r="E98" s="37"/>
      <c r="F98" s="38"/>
    </row>
    <row r="99" spans="1:6" ht="17.25" customHeight="1">
      <c r="A99" s="74" t="s">
        <v>84</v>
      </c>
      <c r="B99" s="16" t="s">
        <v>53</v>
      </c>
      <c r="C99" s="13" t="s">
        <v>8</v>
      </c>
      <c r="D99" s="31"/>
      <c r="E99" s="15">
        <v>21.5</v>
      </c>
      <c r="F99" s="13"/>
    </row>
    <row r="100" spans="1:6" ht="17.25" customHeight="1">
      <c r="A100" s="74"/>
      <c r="B100" s="1"/>
      <c r="C100" s="2"/>
      <c r="D100" s="3"/>
      <c r="E100" s="2"/>
      <c r="F100" s="13"/>
    </row>
    <row r="101" spans="1:6" ht="30.75" customHeight="1">
      <c r="A101" s="74" t="s">
        <v>85</v>
      </c>
      <c r="B101" s="93" t="s">
        <v>159</v>
      </c>
      <c r="C101" s="2"/>
      <c r="D101" s="3"/>
      <c r="E101" s="2"/>
      <c r="F101" s="13"/>
    </row>
    <row r="102" spans="1:6" ht="30.75" customHeight="1">
      <c r="A102" s="74" t="s">
        <v>160</v>
      </c>
      <c r="B102" s="100" t="s">
        <v>158</v>
      </c>
      <c r="C102" s="2" t="s">
        <v>8</v>
      </c>
      <c r="D102" s="3"/>
      <c r="E102" s="2">
        <v>11.7</v>
      </c>
      <c r="F102" s="13"/>
    </row>
    <row r="103" spans="1:6" ht="22.5" customHeight="1">
      <c r="A103" s="74" t="s">
        <v>161</v>
      </c>
      <c r="B103" s="95" t="s">
        <v>128</v>
      </c>
      <c r="C103" s="2" t="s">
        <v>8</v>
      </c>
      <c r="D103" s="3"/>
      <c r="E103" s="2">
        <v>7.8</v>
      </c>
      <c r="F103" s="13"/>
    </row>
    <row r="104" spans="1:6" ht="22.5" customHeight="1">
      <c r="A104" s="74"/>
      <c r="B104" s="1"/>
      <c r="C104" s="2"/>
      <c r="D104" s="3"/>
      <c r="E104" s="2"/>
      <c r="F104" s="13"/>
    </row>
    <row r="105" spans="1:6" ht="27" customHeight="1">
      <c r="A105" s="74" t="s">
        <v>86</v>
      </c>
      <c r="B105" s="1" t="s">
        <v>129</v>
      </c>
      <c r="C105" s="2" t="s">
        <v>8</v>
      </c>
      <c r="D105" s="3"/>
      <c r="E105" s="2">
        <v>2</v>
      </c>
      <c r="F105" s="13"/>
    </row>
    <row r="106" spans="1:6" ht="21" customHeight="1">
      <c r="A106" s="74"/>
      <c r="B106" s="1"/>
      <c r="C106" s="2"/>
      <c r="D106" s="3"/>
      <c r="E106" s="39"/>
      <c r="F106" s="22"/>
    </row>
    <row r="107" spans="1:6" ht="18.75" customHeight="1">
      <c r="A107" s="74" t="s">
        <v>87</v>
      </c>
      <c r="B107" s="1" t="s">
        <v>131</v>
      </c>
      <c r="C107" s="2" t="s">
        <v>7</v>
      </c>
      <c r="D107" s="3"/>
      <c r="E107" s="2">
        <v>12</v>
      </c>
      <c r="F107" s="13"/>
    </row>
    <row r="108" spans="1:6" ht="20.25" customHeight="1">
      <c r="A108" s="74"/>
      <c r="B108" s="1"/>
      <c r="C108" s="2"/>
      <c r="D108" s="3"/>
      <c r="E108" s="2"/>
      <c r="F108" s="13"/>
    </row>
    <row r="109" spans="1:6" ht="20.100000000000001" customHeight="1">
      <c r="A109" s="74" t="s">
        <v>88</v>
      </c>
      <c r="B109" s="1" t="s">
        <v>130</v>
      </c>
      <c r="C109" s="2" t="s">
        <v>8</v>
      </c>
      <c r="D109" s="3"/>
      <c r="E109" s="2">
        <v>21.5</v>
      </c>
      <c r="F109" s="13"/>
    </row>
    <row r="110" spans="1:6" ht="20.25" customHeight="1">
      <c r="A110" s="74"/>
      <c r="B110" s="1"/>
      <c r="C110" s="2"/>
      <c r="D110" s="3"/>
      <c r="E110" s="2"/>
      <c r="F110" s="13"/>
    </row>
    <row r="111" spans="1:6" ht="28.5" customHeight="1">
      <c r="A111" s="74" t="s">
        <v>89</v>
      </c>
      <c r="B111" s="1" t="s">
        <v>132</v>
      </c>
      <c r="C111" s="2" t="s">
        <v>10</v>
      </c>
      <c r="D111" s="3"/>
      <c r="E111" s="2">
        <v>1</v>
      </c>
      <c r="F111" s="13"/>
    </row>
    <row r="112" spans="1:6" ht="23.25" customHeight="1">
      <c r="A112" s="74"/>
      <c r="B112" s="1"/>
      <c r="C112" s="2"/>
      <c r="D112" s="3"/>
      <c r="E112" s="39"/>
      <c r="F112" s="22"/>
    </row>
    <row r="113" spans="1:6" ht="19.5" customHeight="1">
      <c r="A113" s="74" t="s">
        <v>90</v>
      </c>
      <c r="B113" s="1" t="s">
        <v>133</v>
      </c>
      <c r="C113" s="2" t="s">
        <v>34</v>
      </c>
      <c r="D113" s="3"/>
      <c r="E113" s="2">
        <v>5</v>
      </c>
      <c r="F113" s="20"/>
    </row>
    <row r="114" spans="1:6" ht="20.25" customHeight="1">
      <c r="A114" s="74"/>
      <c r="B114" s="1"/>
      <c r="C114" s="2"/>
      <c r="D114" s="3"/>
      <c r="E114" s="14"/>
      <c r="F114" s="22"/>
    </row>
    <row r="115" spans="1:6" ht="20.100000000000001" customHeight="1" thickBot="1">
      <c r="A115" s="75"/>
      <c r="B115" s="32"/>
      <c r="C115" s="33" t="s">
        <v>12</v>
      </c>
      <c r="D115" s="34"/>
      <c r="E115" s="14"/>
      <c r="F115" s="41">
        <f>SUM(F99:F114)</f>
        <v>0</v>
      </c>
    </row>
    <row r="116" spans="1:6" ht="20.100000000000001" customHeight="1" thickBot="1">
      <c r="A116" s="71"/>
      <c r="B116" s="9" t="s">
        <v>24</v>
      </c>
      <c r="C116" s="10"/>
      <c r="D116" s="36"/>
      <c r="E116" s="37"/>
      <c r="F116" s="38"/>
    </row>
    <row r="117" spans="1:6" ht="20.100000000000001" customHeight="1">
      <c r="A117" s="74" t="s">
        <v>91</v>
      </c>
      <c r="B117" s="16" t="s">
        <v>135</v>
      </c>
      <c r="C117" s="2" t="s">
        <v>7</v>
      </c>
      <c r="D117" s="31"/>
      <c r="E117" s="13">
        <v>1</v>
      </c>
      <c r="F117" s="13"/>
    </row>
    <row r="118" spans="1:6" ht="20.100000000000001" customHeight="1">
      <c r="A118" s="74"/>
      <c r="B118" s="1" t="s">
        <v>136</v>
      </c>
      <c r="C118" s="2" t="s">
        <v>7</v>
      </c>
      <c r="D118" s="3"/>
      <c r="E118" s="2">
        <v>1</v>
      </c>
      <c r="F118" s="13"/>
    </row>
    <row r="119" spans="1:6" ht="18" customHeight="1">
      <c r="A119" s="74"/>
      <c r="B119" s="1"/>
      <c r="C119" s="2"/>
      <c r="D119" s="3"/>
      <c r="E119" s="2"/>
      <c r="F119" s="13"/>
    </row>
    <row r="120" spans="1:6" ht="20.100000000000001" customHeight="1" thickBot="1">
      <c r="A120" s="75"/>
      <c r="B120" s="32"/>
      <c r="C120" s="33" t="s">
        <v>12</v>
      </c>
      <c r="D120" s="34"/>
      <c r="E120" s="14"/>
      <c r="F120" s="41">
        <f>SUM(F117:F119)</f>
        <v>0</v>
      </c>
    </row>
    <row r="121" spans="1:6" ht="20.100000000000001" customHeight="1" thickBot="1">
      <c r="A121" s="71"/>
      <c r="B121" s="9" t="s">
        <v>25</v>
      </c>
      <c r="C121" s="10"/>
      <c r="D121" s="36"/>
      <c r="E121" s="37"/>
      <c r="F121" s="38"/>
    </row>
    <row r="122" spans="1:6" ht="20.100000000000001" customHeight="1">
      <c r="A122" s="74" t="s">
        <v>92</v>
      </c>
      <c r="B122" s="1" t="s">
        <v>134</v>
      </c>
      <c r="C122" s="2" t="s">
        <v>7</v>
      </c>
      <c r="D122" s="19"/>
      <c r="E122" s="2">
        <v>1</v>
      </c>
      <c r="F122" s="13"/>
    </row>
    <row r="123" spans="1:6" ht="20.100000000000001" customHeight="1">
      <c r="A123" s="74"/>
      <c r="B123" s="1"/>
      <c r="C123" s="2"/>
      <c r="D123" s="3"/>
      <c r="E123" s="2"/>
      <c r="F123" s="13"/>
    </row>
    <row r="124" spans="1:6" ht="20.100000000000001" customHeight="1">
      <c r="A124" s="74" t="s">
        <v>93</v>
      </c>
      <c r="B124" s="1" t="s">
        <v>59</v>
      </c>
      <c r="C124" s="2" t="s">
        <v>7</v>
      </c>
      <c r="D124" s="3"/>
      <c r="E124" s="2">
        <v>1</v>
      </c>
      <c r="F124" s="13"/>
    </row>
    <row r="125" spans="1:6" ht="20.100000000000001" customHeight="1">
      <c r="A125" s="74"/>
      <c r="B125" s="1"/>
      <c r="C125" s="2"/>
      <c r="D125" s="3"/>
      <c r="E125" s="2"/>
      <c r="F125" s="2"/>
    </row>
    <row r="126" spans="1:6" ht="24" customHeight="1">
      <c r="A126" s="74" t="s">
        <v>94</v>
      </c>
      <c r="B126" s="1" t="s">
        <v>137</v>
      </c>
      <c r="C126" s="2" t="s">
        <v>7</v>
      </c>
      <c r="D126" s="3"/>
      <c r="E126" s="2">
        <v>1</v>
      </c>
      <c r="F126" s="2"/>
    </row>
    <row r="127" spans="1:6" ht="21" customHeight="1">
      <c r="A127" s="74" t="s">
        <v>95</v>
      </c>
      <c r="B127" s="1" t="s">
        <v>39</v>
      </c>
      <c r="C127" s="2" t="s">
        <v>7</v>
      </c>
      <c r="D127" s="3"/>
      <c r="E127" s="2">
        <v>1</v>
      </c>
      <c r="F127" s="13"/>
    </row>
    <row r="128" spans="1:6" ht="20.100000000000001" customHeight="1">
      <c r="A128" s="74"/>
      <c r="B128" s="1"/>
      <c r="C128" s="2"/>
      <c r="D128" s="3"/>
      <c r="E128" s="2"/>
      <c r="F128" s="13"/>
    </row>
    <row r="129" spans="1:6" ht="20.100000000000001" customHeight="1">
      <c r="A129" s="74" t="s">
        <v>96</v>
      </c>
      <c r="B129" s="1" t="s">
        <v>26</v>
      </c>
      <c r="C129" s="2" t="s">
        <v>7</v>
      </c>
      <c r="D129" s="3"/>
      <c r="E129" s="13">
        <v>1</v>
      </c>
      <c r="F129" s="13"/>
    </row>
    <row r="130" spans="1:6" ht="20.100000000000001" customHeight="1">
      <c r="A130" s="74"/>
      <c r="B130" s="1"/>
      <c r="C130" s="2"/>
      <c r="D130" s="3"/>
      <c r="E130" s="2"/>
      <c r="F130" s="2"/>
    </row>
    <row r="131" spans="1:6" ht="20.100000000000001" customHeight="1">
      <c r="A131" s="74" t="s">
        <v>97</v>
      </c>
      <c r="B131" s="1" t="s">
        <v>138</v>
      </c>
      <c r="C131" s="2" t="s">
        <v>7</v>
      </c>
      <c r="D131" s="3"/>
      <c r="E131" s="2">
        <v>1</v>
      </c>
      <c r="F131" s="13"/>
    </row>
    <row r="132" spans="1:6" ht="18" customHeight="1" thickBot="1">
      <c r="A132" s="74"/>
      <c r="B132" s="32"/>
      <c r="C132" s="35"/>
      <c r="D132" s="34"/>
      <c r="E132" s="14"/>
      <c r="F132" s="35"/>
    </row>
    <row r="133" spans="1:6" s="5" customFormat="1" ht="20.100000000000001" customHeight="1" thickBot="1">
      <c r="A133" s="75"/>
      <c r="B133" s="32"/>
      <c r="C133" s="33" t="s">
        <v>12</v>
      </c>
      <c r="D133" s="34"/>
      <c r="E133" s="14"/>
      <c r="F133" s="78">
        <f>SUM(F122:F132)</f>
        <v>0</v>
      </c>
    </row>
    <row r="134" spans="1:6" ht="20.100000000000001" customHeight="1" thickBot="1">
      <c r="A134" s="76"/>
      <c r="B134" s="42" t="s">
        <v>48</v>
      </c>
      <c r="C134" s="87"/>
      <c r="D134" s="87"/>
      <c r="E134" s="67"/>
      <c r="F134" s="43"/>
    </row>
    <row r="135" spans="1:6" ht="30.75" customHeight="1">
      <c r="A135" s="74" t="s">
        <v>98</v>
      </c>
      <c r="B135" s="1" t="s">
        <v>139</v>
      </c>
      <c r="C135" s="2" t="s">
        <v>7</v>
      </c>
      <c r="D135" s="3"/>
      <c r="E135" s="2">
        <v>1</v>
      </c>
      <c r="F135" s="13"/>
    </row>
    <row r="136" spans="1:6" ht="28.5" customHeight="1">
      <c r="A136" s="74"/>
      <c r="B136" s="1"/>
      <c r="C136" s="2"/>
      <c r="D136" s="3"/>
      <c r="E136" s="2"/>
      <c r="F136" s="13"/>
    </row>
    <row r="137" spans="1:6" ht="30" customHeight="1">
      <c r="A137" s="74" t="s">
        <v>99</v>
      </c>
      <c r="B137" s="1" t="s">
        <v>140</v>
      </c>
      <c r="C137" s="2" t="s">
        <v>10</v>
      </c>
      <c r="D137" s="3"/>
      <c r="E137" s="2">
        <v>1</v>
      </c>
      <c r="F137" s="13"/>
    </row>
    <row r="138" spans="1:6" ht="18" customHeight="1">
      <c r="A138" s="74"/>
      <c r="B138" s="32"/>
      <c r="C138" s="35"/>
      <c r="D138" s="34"/>
      <c r="E138" s="14"/>
      <c r="F138" s="35"/>
    </row>
    <row r="139" spans="1:6" ht="20.100000000000001" customHeight="1" thickBot="1">
      <c r="A139" s="74"/>
      <c r="B139" s="1"/>
      <c r="C139" s="40" t="s">
        <v>12</v>
      </c>
      <c r="D139" s="3"/>
      <c r="E139" s="39"/>
      <c r="F139" s="41">
        <f>SUM(F135:F138)</f>
        <v>0</v>
      </c>
    </row>
    <row r="140" spans="1:6" ht="20.100000000000001" customHeight="1" thickBot="1">
      <c r="A140" s="76"/>
      <c r="B140" s="42" t="s">
        <v>47</v>
      </c>
      <c r="C140" s="87"/>
      <c r="D140" s="87"/>
      <c r="E140" s="67"/>
      <c r="F140" s="43"/>
    </row>
    <row r="141" spans="1:6" ht="20.100000000000001" customHeight="1">
      <c r="A141" s="72"/>
      <c r="B141" s="1"/>
      <c r="C141" s="2"/>
      <c r="D141" s="19"/>
      <c r="E141" s="15"/>
      <c r="F141" s="13"/>
    </row>
    <row r="142" spans="1:6" ht="36" customHeight="1" thickBot="1">
      <c r="A142" s="77"/>
      <c r="B142" s="45"/>
      <c r="C142" s="46" t="s">
        <v>52</v>
      </c>
      <c r="D142" s="8"/>
      <c r="E142" s="88">
        <f>SUM(F32,F12,F35,F41,F51,F85,F97,F115,F120,F133,F139)</f>
        <v>0</v>
      </c>
      <c r="F142" s="88"/>
    </row>
    <row r="143" spans="1:6" ht="20.100000000000001" customHeight="1" thickBot="1">
      <c r="A143" s="76"/>
      <c r="B143" s="42" t="s">
        <v>50</v>
      </c>
      <c r="C143" s="87"/>
      <c r="D143" s="87"/>
      <c r="E143" s="67"/>
      <c r="F143" s="43"/>
    </row>
    <row r="144" spans="1:6" ht="20.25" customHeight="1">
      <c r="A144" s="72"/>
      <c r="B144" s="1"/>
      <c r="C144" s="44"/>
      <c r="D144" s="2"/>
      <c r="E144" s="15"/>
      <c r="F144" s="13"/>
    </row>
    <row r="145" spans="1:6" ht="20.100000000000001" customHeight="1">
      <c r="A145" s="74"/>
      <c r="B145" s="1"/>
      <c r="C145" s="40" t="s">
        <v>12</v>
      </c>
      <c r="D145" s="3"/>
      <c r="E145" s="14"/>
      <c r="F145" s="62">
        <f>SUM(F144)</f>
        <v>0</v>
      </c>
    </row>
    <row r="146" spans="1:6" ht="36" customHeight="1">
      <c r="A146" s="77"/>
      <c r="B146" s="45" t="s">
        <v>49</v>
      </c>
      <c r="C146" s="46"/>
      <c r="D146" s="8"/>
      <c r="E146" s="88">
        <f>SUM(E142,F145)</f>
        <v>0</v>
      </c>
      <c r="F146" s="88"/>
    </row>
    <row r="147" spans="1:6" ht="20.100000000000001" customHeight="1">
      <c r="A147" s="77"/>
      <c r="B147" s="7" t="s">
        <v>27</v>
      </c>
      <c r="C147" s="8"/>
      <c r="D147" s="8"/>
      <c r="E147" s="8"/>
      <c r="F147" s="8"/>
    </row>
    <row r="148" spans="1:6" ht="20.100000000000001" customHeight="1">
      <c r="A148" s="74"/>
      <c r="B148" s="1" t="s">
        <v>28</v>
      </c>
      <c r="C148" s="39" t="s">
        <v>163</v>
      </c>
      <c r="D148" s="22" t="s">
        <v>162</v>
      </c>
      <c r="E148" s="47" t="s">
        <v>29</v>
      </c>
      <c r="F148" s="2" t="s">
        <v>30</v>
      </c>
    </row>
    <row r="149" spans="1:6" ht="20.100000000000001" customHeight="1">
      <c r="A149" s="74">
        <v>1</v>
      </c>
      <c r="B149" s="1" t="s">
        <v>31</v>
      </c>
      <c r="C149" s="2">
        <v>8.8000000000000007</v>
      </c>
      <c r="D149" s="13">
        <v>0.92</v>
      </c>
      <c r="E149" s="39">
        <v>3.9</v>
      </c>
      <c r="F149" s="48">
        <v>2.54</v>
      </c>
    </row>
    <row r="150" spans="1:6" ht="20.100000000000001" customHeight="1">
      <c r="A150" s="74">
        <v>2</v>
      </c>
      <c r="B150" s="1" t="s">
        <v>32</v>
      </c>
      <c r="C150" s="35">
        <v>13.7</v>
      </c>
      <c r="D150" s="35">
        <v>2</v>
      </c>
      <c r="E150" s="14">
        <v>5.76</v>
      </c>
      <c r="F150" s="48">
        <v>2.57</v>
      </c>
    </row>
    <row r="151" spans="1:6" ht="20.100000000000001" customHeight="1">
      <c r="A151" s="74"/>
      <c r="B151" s="49" t="s">
        <v>33</v>
      </c>
      <c r="C151" s="50">
        <f>C149+C150</f>
        <v>22.5</v>
      </c>
      <c r="D151" s="51">
        <f>D149+D150</f>
        <v>2.92</v>
      </c>
      <c r="E151" s="52">
        <f>E149+E150</f>
        <v>9.66</v>
      </c>
      <c r="F151" s="50">
        <f>F150</f>
        <v>2.57</v>
      </c>
    </row>
    <row r="152" spans="1:6" ht="20.100000000000001" customHeight="1">
      <c r="C152" s="65"/>
    </row>
    <row r="153" spans="1:6" ht="20.100000000000001" customHeight="1"/>
    <row r="154" spans="1:6" ht="20.100000000000001" customHeight="1"/>
    <row r="155" spans="1:6" ht="30" customHeight="1"/>
    <row r="156" spans="1:6" ht="49.5" customHeight="1">
      <c r="B156" s="82"/>
      <c r="C156" s="82"/>
      <c r="D156" s="82"/>
      <c r="E156" s="82"/>
      <c r="F156" s="82"/>
    </row>
    <row r="157" spans="1:6" ht="20.100000000000001" customHeight="1"/>
  </sheetData>
  <sheetProtection selectLockedCells="1" selectUnlockedCells="1"/>
  <mergeCells count="15">
    <mergeCell ref="D6:F6"/>
    <mergeCell ref="B156:F156"/>
    <mergeCell ref="D7:F7"/>
    <mergeCell ref="D8:F8"/>
    <mergeCell ref="D9:F9"/>
    <mergeCell ref="C134:D134"/>
    <mergeCell ref="C140:D140"/>
    <mergeCell ref="E146:F146"/>
    <mergeCell ref="C143:D143"/>
    <mergeCell ref="E142:F142"/>
    <mergeCell ref="C1:F1"/>
    <mergeCell ref="A2:F2"/>
    <mergeCell ref="A3:F3"/>
    <mergeCell ref="A4:F4"/>
    <mergeCell ref="A5:F5"/>
  </mergeCells>
  <hyperlinks>
    <hyperlink ref="D9" r:id="rId1"/>
  </hyperlinks>
  <pageMargins left="0.1701388888888889" right="0.15972222222222221" top="0.1701388888888889" bottom="0.49027777777777776" header="0.51180555555555551" footer="0.51180555555555551"/>
  <pageSetup paperSize="9" scale="66" firstPageNumber="0" orientation="portrait" horizontalDpi="300" verticalDpi="300" r:id="rId2"/>
  <headerFooter alignWithMargins="0"/>
  <rowBreaks count="2" manualBreakCount="2">
    <brk id="56" max="16383" man="1"/>
    <brk id="1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ПК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dcterms:created xsi:type="dcterms:W3CDTF">2016-01-19T15:19:15Z</dcterms:created>
  <dcterms:modified xsi:type="dcterms:W3CDTF">2020-03-04T17:32:57Z</dcterms:modified>
</cp:coreProperties>
</file>