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0" i="1" l="1"/>
  <c r="I69" i="1"/>
  <c r="H61" i="1"/>
  <c r="I61" i="1" s="1"/>
  <c r="H59" i="1"/>
  <c r="F54" i="1"/>
  <c r="F56" i="1" s="1"/>
  <c r="I56" i="1" s="1"/>
  <c r="H47" i="1"/>
  <c r="F47" i="1"/>
  <c r="I47" i="1" s="1"/>
  <c r="H36" i="1"/>
  <c r="F36" i="1"/>
  <c r="I36" i="1" s="1"/>
  <c r="H30" i="1"/>
  <c r="F30" i="1"/>
  <c r="I30" i="1" s="1"/>
  <c r="H23" i="1"/>
  <c r="F23" i="1"/>
  <c r="F70" i="1" s="1"/>
  <c r="I70" i="1" s="1"/>
</calcChain>
</file>

<file path=xl/sharedStrings.xml><?xml version="1.0" encoding="utf-8"?>
<sst xmlns="http://schemas.openxmlformats.org/spreadsheetml/2006/main" count="190" uniqueCount="142">
  <si>
    <t>№п/п</t>
  </si>
  <si>
    <t>Наименование работ и материалов</t>
  </si>
  <si>
    <t>Материалы</t>
  </si>
  <si>
    <t>Работы</t>
  </si>
  <si>
    <t>Всего</t>
  </si>
  <si>
    <t>Ед.из.</t>
  </si>
  <si>
    <t>Кол-во</t>
  </si>
  <si>
    <t>Цена ед.</t>
  </si>
  <si>
    <t>Сумма</t>
  </si>
  <si>
    <t>Раздел 1. Земляные работы</t>
  </si>
  <si>
    <t>1.1</t>
  </si>
  <si>
    <t>Уборка мусора, дорожных плит, демонтаж плитки, бетона, бордюра</t>
  </si>
  <si>
    <t>м3</t>
  </si>
  <si>
    <t>1.2</t>
  </si>
  <si>
    <t>Разработка грунта вручную с перемщением до 10 м под уровень</t>
  </si>
  <si>
    <t>1.3</t>
  </si>
  <si>
    <t>Разработка грунта экскаватором  с перемещением 2смен</t>
  </si>
  <si>
    <t>1.4</t>
  </si>
  <si>
    <t>Валка и резка деревьев</t>
  </si>
  <si>
    <t>100 м2</t>
  </si>
  <si>
    <t>1.5</t>
  </si>
  <si>
    <t xml:space="preserve">Геодезическая разметка </t>
  </si>
  <si>
    <t>100м2</t>
  </si>
  <si>
    <t>1.6</t>
  </si>
  <si>
    <t>Обустройство песчаной подушки 20см</t>
  </si>
  <si>
    <t>1.7</t>
  </si>
  <si>
    <t>Укладка дренажных труб 3шт. С устройством сборного приямка</t>
  </si>
  <si>
    <t>м</t>
  </si>
  <si>
    <t>1.8</t>
  </si>
  <si>
    <t>Укладка геотекстиля</t>
  </si>
  <si>
    <t>м2</t>
  </si>
  <si>
    <t>1.9</t>
  </si>
  <si>
    <t>Бетонирование М300 стены набережной на  40м</t>
  </si>
  <si>
    <t>1.10</t>
  </si>
  <si>
    <t>Устройство мет.сетки по берегу 40м</t>
  </si>
  <si>
    <t>шт.</t>
  </si>
  <si>
    <t>1.11</t>
  </si>
  <si>
    <t>Закрепление сетки анкерами</t>
  </si>
  <si>
    <t>1.12</t>
  </si>
  <si>
    <t>Укладка камня по берегу на 1.5м</t>
  </si>
  <si>
    <t>1.13</t>
  </si>
  <si>
    <t>Перемещение чернозема по участку слоем 30см</t>
  </si>
  <si>
    <t>1.14</t>
  </si>
  <si>
    <t>Устройство опалубки для бетонир.стенки</t>
  </si>
  <si>
    <t>1.15</t>
  </si>
  <si>
    <t>Устройство опалубки для ступеней</t>
  </si>
  <si>
    <t>1.16</t>
  </si>
  <si>
    <t>Устройство террасы для цветов у дома</t>
  </si>
  <si>
    <t>шт</t>
  </si>
  <si>
    <t>1.17</t>
  </si>
  <si>
    <t>Бетонирование М300 подпорной стенки и ступеней</t>
  </si>
  <si>
    <t>1.18</t>
  </si>
  <si>
    <t>Устройство 2 бассейнов 3,5х3,1м</t>
  </si>
  <si>
    <t>Ед.</t>
  </si>
  <si>
    <t>Итого по разделу 1</t>
  </si>
  <si>
    <t>Раздел 2 Обустройство дорожек</t>
  </si>
  <si>
    <t>2.1</t>
  </si>
  <si>
    <t>Устройство основания под декинг, стойки мет 1.5м обвязка метал проф труба 100м</t>
  </si>
  <si>
    <t>2.2</t>
  </si>
  <si>
    <t>Бетонирование под дорожку  90м</t>
  </si>
  <si>
    <t>2.3</t>
  </si>
  <si>
    <t>Устройство бордюров 50мм</t>
  </si>
  <si>
    <t>2.4</t>
  </si>
  <si>
    <t>Укладка декинга и доски</t>
  </si>
  <si>
    <t>2.5</t>
  </si>
  <si>
    <t>Укладка плитки</t>
  </si>
  <si>
    <t>Итого по разделу 2</t>
  </si>
  <si>
    <t xml:space="preserve"> Раздел 3 Деревянные конструкции</t>
  </si>
  <si>
    <t>3.1</t>
  </si>
  <si>
    <t>Устройство деревянного забора по участку</t>
  </si>
  <si>
    <t>3.2</t>
  </si>
  <si>
    <t>Устройство перголы барбеку,поликарбонат</t>
  </si>
  <si>
    <t>3.3</t>
  </si>
  <si>
    <t>Устройство зоны отдыха 2 шт. с поликорб.</t>
  </si>
  <si>
    <t>3.4</t>
  </si>
  <si>
    <t>Итого по разделу 3</t>
  </si>
  <si>
    <t xml:space="preserve">Раздел 4 Инженерия и посадки </t>
  </si>
  <si>
    <t>4.1</t>
  </si>
  <si>
    <t xml:space="preserve">Прокладка кабелей для электрики </t>
  </si>
  <si>
    <t>4.2</t>
  </si>
  <si>
    <t>Установка свет. Настенных</t>
  </si>
  <si>
    <t>4.3</t>
  </si>
  <si>
    <t>Установка свет. Ландшафтн  Novoter 3G9953</t>
  </si>
  <si>
    <t>4.4</t>
  </si>
  <si>
    <t>Установка свет. уличн.</t>
  </si>
  <si>
    <t>4.5</t>
  </si>
  <si>
    <t>Установка светодиодной ленты</t>
  </si>
  <si>
    <t>4.6</t>
  </si>
  <si>
    <t>Посадка кустарников и цветов</t>
  </si>
  <si>
    <t>4.7</t>
  </si>
  <si>
    <t>Посадка травы 250м2</t>
  </si>
  <si>
    <t>кг</t>
  </si>
  <si>
    <t>4.8</t>
  </si>
  <si>
    <t>Посадка деревьев</t>
  </si>
  <si>
    <t>4.9</t>
  </si>
  <si>
    <t>Устройство полива из труб с управлением автополивом</t>
  </si>
  <si>
    <t>Итого по разделу 4</t>
  </si>
  <si>
    <t>Раздел 5 Уличные работы и автостоянка</t>
  </si>
  <si>
    <t>5.1</t>
  </si>
  <si>
    <t>Демонтаж бетона у гаража  и автостоянки</t>
  </si>
  <si>
    <t>5.2</t>
  </si>
  <si>
    <t>бетонирование основания под плитку</t>
  </si>
  <si>
    <t>5.3</t>
  </si>
  <si>
    <t>Укладка плитки  у гаража, на улице, автостоянке</t>
  </si>
  <si>
    <t>5.4</t>
  </si>
  <si>
    <t>Восстановление водостока на вьезде 7м</t>
  </si>
  <si>
    <t>5.5</t>
  </si>
  <si>
    <t>Демонтаж забора</t>
  </si>
  <si>
    <t>5.6</t>
  </si>
  <si>
    <t>Установка ворот</t>
  </si>
  <si>
    <t>5.7</t>
  </si>
  <si>
    <t>Монтаж забора и калитки</t>
  </si>
  <si>
    <t>Итого по разделу 5</t>
  </si>
  <si>
    <t>Раздел 6 Сопутствующие работы</t>
  </si>
  <si>
    <t>6.1</t>
  </si>
  <si>
    <t>Сбор и вывоз мусора</t>
  </si>
  <si>
    <t>6.2</t>
  </si>
  <si>
    <t xml:space="preserve">Работа экскаватора </t>
  </si>
  <si>
    <t>см.</t>
  </si>
  <si>
    <t>6.3</t>
  </si>
  <si>
    <t>Итого по разделу 6</t>
  </si>
  <si>
    <t>Раздел 7  Неучтенные материалы</t>
  </si>
  <si>
    <t>7.1</t>
  </si>
  <si>
    <t>пескосмесь в мешках 40кг</t>
  </si>
  <si>
    <t>7.2</t>
  </si>
  <si>
    <t>цемент в мешках 50кг</t>
  </si>
  <si>
    <t>7.3</t>
  </si>
  <si>
    <t>лаки, краски</t>
  </si>
  <si>
    <t>7.4</t>
  </si>
  <si>
    <t>комплектующие электрики</t>
  </si>
  <si>
    <t>7.5</t>
  </si>
  <si>
    <t>песок речной</t>
  </si>
  <si>
    <t>7.6</t>
  </si>
  <si>
    <t>щебень</t>
  </si>
  <si>
    <t>Итого по разделу 7</t>
  </si>
  <si>
    <t>Итого по материалам и работам</t>
  </si>
  <si>
    <t>руб</t>
  </si>
  <si>
    <t>Расходные 8%</t>
  </si>
  <si>
    <t>Неучтенные 10%</t>
  </si>
  <si>
    <t>Накладные 5%</t>
  </si>
  <si>
    <t>Итого по смете</t>
  </si>
  <si>
    <t xml:space="preserve">объем работ для подрядчика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</si>
</sst>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р.&quot;_-;\-* #,##0.00\ &quot;р.&quot;_-;_-* &quot;-&quot;??\ &quot;р.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5" xfId="0" applyNumberFormat="1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5" xfId="0" applyFont="1" applyBorder="1"/>
    <xf numFmtId="49" fontId="4" fillId="0" borderId="5" xfId="1" applyNumberFormat="1" applyFont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4" fillId="3" borderId="5" xfId="0" applyFont="1" applyFill="1" applyBorder="1"/>
    <xf numFmtId="0" fontId="3" fillId="0" borderId="7" xfId="0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53" workbookViewId="0">
      <selection sqref="A1:I1"/>
    </sheetView>
  </sheetViews>
  <sheetFormatPr defaultRowHeight="15" x14ac:dyDescent="0.25"/>
  <cols>
    <col min="2" max="2" width="57.140625" customWidth="1"/>
  </cols>
  <sheetData>
    <row r="1" spans="1:9" ht="17.25" x14ac:dyDescent="0.3">
      <c r="A1" s="1"/>
      <c r="B1" s="1"/>
      <c r="C1" s="30" t="s">
        <v>141</v>
      </c>
      <c r="D1" s="30"/>
      <c r="E1" s="30"/>
      <c r="F1" s="30"/>
      <c r="G1" s="30"/>
      <c r="H1" s="30"/>
      <c r="I1" s="30"/>
    </row>
    <row r="2" spans="1:9" ht="17.25" x14ac:dyDescent="0.3">
      <c r="A2" s="2" t="s">
        <v>0</v>
      </c>
      <c r="B2" s="2" t="s">
        <v>1</v>
      </c>
      <c r="C2" s="3" t="s">
        <v>2</v>
      </c>
      <c r="D2" s="4"/>
      <c r="E2" s="4"/>
      <c r="F2" s="5"/>
      <c r="G2" s="6" t="s">
        <v>3</v>
      </c>
      <c r="H2" s="6"/>
      <c r="I2" s="7" t="s">
        <v>4</v>
      </c>
    </row>
    <row r="3" spans="1:9" ht="17.25" x14ac:dyDescent="0.3">
      <c r="A3" s="8"/>
      <c r="B3" s="8"/>
      <c r="C3" s="9" t="s">
        <v>5</v>
      </c>
      <c r="D3" s="9" t="s">
        <v>6</v>
      </c>
      <c r="E3" s="9" t="s">
        <v>7</v>
      </c>
      <c r="F3" s="9" t="s">
        <v>8</v>
      </c>
      <c r="G3" s="9" t="s">
        <v>7</v>
      </c>
      <c r="H3" s="9" t="s">
        <v>8</v>
      </c>
      <c r="I3" s="10"/>
    </row>
    <row r="4" spans="1:9" ht="16.5" x14ac:dyDescent="0.25">
      <c r="A4" s="11" t="s">
        <v>9</v>
      </c>
      <c r="B4" s="12"/>
      <c r="C4" s="12"/>
      <c r="D4" s="12"/>
      <c r="E4" s="12"/>
      <c r="F4" s="12"/>
      <c r="G4" s="12"/>
      <c r="H4" s="12"/>
      <c r="I4" s="13"/>
    </row>
    <row r="5" spans="1:9" ht="46.5" customHeight="1" x14ac:dyDescent="0.25">
      <c r="A5" s="14" t="s">
        <v>10</v>
      </c>
      <c r="B5" s="15" t="s">
        <v>11</v>
      </c>
      <c r="C5" s="16" t="s">
        <v>12</v>
      </c>
      <c r="D5" s="17">
        <v>24</v>
      </c>
      <c r="E5" s="17"/>
      <c r="F5" s="17"/>
      <c r="G5" s="17"/>
      <c r="H5" s="17"/>
      <c r="I5" s="17"/>
    </row>
    <row r="6" spans="1:9" ht="36.75" customHeight="1" x14ac:dyDescent="0.25">
      <c r="A6" s="14" t="s">
        <v>13</v>
      </c>
      <c r="B6" s="18" t="s">
        <v>14</v>
      </c>
      <c r="C6" s="17" t="s">
        <v>12</v>
      </c>
      <c r="D6" s="17">
        <v>18</v>
      </c>
      <c r="E6" s="17"/>
      <c r="F6" s="17"/>
      <c r="G6" s="17"/>
      <c r="H6" s="17"/>
      <c r="I6" s="17"/>
    </row>
    <row r="7" spans="1:9" ht="38.25" customHeight="1" x14ac:dyDescent="0.25">
      <c r="A7" s="14" t="s">
        <v>15</v>
      </c>
      <c r="B7" s="18" t="s">
        <v>16</v>
      </c>
      <c r="C7" s="17" t="s">
        <v>12</v>
      </c>
      <c r="D7" s="17">
        <v>25</v>
      </c>
      <c r="E7" s="17"/>
      <c r="F7" s="17"/>
      <c r="G7" s="17"/>
      <c r="H7" s="17"/>
      <c r="I7" s="17"/>
    </row>
    <row r="8" spans="1:9" ht="16.5" x14ac:dyDescent="0.25">
      <c r="A8" s="14" t="s">
        <v>17</v>
      </c>
      <c r="B8" s="17" t="s">
        <v>18</v>
      </c>
      <c r="C8" s="17" t="s">
        <v>19</v>
      </c>
      <c r="D8" s="17">
        <v>3</v>
      </c>
      <c r="E8" s="17"/>
      <c r="F8" s="17"/>
      <c r="G8" s="17"/>
      <c r="H8" s="17"/>
      <c r="I8" s="17"/>
    </row>
    <row r="9" spans="1:9" ht="16.5" x14ac:dyDescent="0.25">
      <c r="A9" s="14" t="s">
        <v>20</v>
      </c>
      <c r="B9" s="17" t="s">
        <v>21</v>
      </c>
      <c r="C9" s="17" t="s">
        <v>22</v>
      </c>
      <c r="D9" s="17">
        <v>15</v>
      </c>
      <c r="E9" s="17"/>
      <c r="F9" s="17"/>
      <c r="G9" s="17"/>
      <c r="H9" s="17"/>
      <c r="I9" s="17"/>
    </row>
    <row r="10" spans="1:9" ht="16.5" x14ac:dyDescent="0.25">
      <c r="A10" s="14" t="s">
        <v>23</v>
      </c>
      <c r="B10" s="17" t="s">
        <v>24</v>
      </c>
      <c r="C10" s="17" t="s">
        <v>12</v>
      </c>
      <c r="D10" s="17">
        <v>25</v>
      </c>
      <c r="E10" s="17"/>
      <c r="F10" s="17"/>
      <c r="G10" s="17"/>
      <c r="H10" s="17"/>
      <c r="I10" s="17"/>
    </row>
    <row r="11" spans="1:9" ht="33" x14ac:dyDescent="0.25">
      <c r="A11" s="14" t="s">
        <v>25</v>
      </c>
      <c r="B11" s="18" t="s">
        <v>26</v>
      </c>
      <c r="C11" s="17" t="s">
        <v>27</v>
      </c>
      <c r="D11" s="17">
        <v>150</v>
      </c>
      <c r="E11" s="18"/>
      <c r="F11" s="17"/>
      <c r="G11" s="17"/>
      <c r="H11" s="17"/>
      <c r="I11" s="17"/>
    </row>
    <row r="12" spans="1:9" ht="16.5" x14ac:dyDescent="0.25">
      <c r="A12" s="14" t="s">
        <v>28</v>
      </c>
      <c r="B12" s="17" t="s">
        <v>29</v>
      </c>
      <c r="C12" s="17" t="s">
        <v>30</v>
      </c>
      <c r="D12" s="17">
        <v>800</v>
      </c>
      <c r="E12" s="17"/>
      <c r="F12" s="17"/>
      <c r="G12" s="17"/>
      <c r="H12" s="17"/>
      <c r="I12" s="17"/>
    </row>
    <row r="13" spans="1:9" ht="16.5" x14ac:dyDescent="0.25">
      <c r="A13" s="14" t="s">
        <v>31</v>
      </c>
      <c r="B13" s="18" t="s">
        <v>32</v>
      </c>
      <c r="C13" s="17" t="s">
        <v>12</v>
      </c>
      <c r="D13" s="17">
        <v>0</v>
      </c>
      <c r="E13" s="17"/>
      <c r="F13" s="17"/>
      <c r="G13" s="17"/>
      <c r="H13" s="17"/>
      <c r="I13" s="17"/>
    </row>
    <row r="14" spans="1:9" ht="16.5" x14ac:dyDescent="0.25">
      <c r="A14" s="14" t="s">
        <v>33</v>
      </c>
      <c r="B14" s="17" t="s">
        <v>34</v>
      </c>
      <c r="C14" s="17" t="s">
        <v>35</v>
      </c>
      <c r="D14" s="17">
        <v>1</v>
      </c>
      <c r="E14" s="17"/>
      <c r="F14" s="17"/>
      <c r="G14" s="17"/>
      <c r="H14" s="17"/>
      <c r="I14" s="17"/>
    </row>
    <row r="15" spans="1:9" ht="16.5" x14ac:dyDescent="0.25">
      <c r="A15" s="14" t="s">
        <v>36</v>
      </c>
      <c r="B15" s="17" t="s">
        <v>37</v>
      </c>
      <c r="C15" s="17" t="s">
        <v>30</v>
      </c>
      <c r="D15" s="17">
        <v>100</v>
      </c>
      <c r="E15" s="17"/>
      <c r="F15" s="17"/>
      <c r="G15" s="17"/>
      <c r="H15" s="17"/>
      <c r="I15" s="17"/>
    </row>
    <row r="16" spans="1:9" ht="16.5" x14ac:dyDescent="0.25">
      <c r="A16" s="14" t="s">
        <v>38</v>
      </c>
      <c r="B16" s="17" t="s">
        <v>39</v>
      </c>
      <c r="C16" s="17" t="s">
        <v>12</v>
      </c>
      <c r="D16" s="17">
        <v>10</v>
      </c>
      <c r="E16" s="17"/>
      <c r="F16" s="17"/>
      <c r="G16" s="17"/>
      <c r="H16" s="17"/>
      <c r="I16" s="17"/>
    </row>
    <row r="17" spans="1:9" ht="16.5" x14ac:dyDescent="0.25">
      <c r="A17" s="14" t="s">
        <v>40</v>
      </c>
      <c r="B17" s="18" t="s">
        <v>41</v>
      </c>
      <c r="C17" s="17" t="s">
        <v>12</v>
      </c>
      <c r="D17" s="17">
        <v>30</v>
      </c>
      <c r="E17" s="17"/>
      <c r="F17" s="17"/>
      <c r="G17" s="17"/>
      <c r="H17" s="17"/>
      <c r="I17" s="17"/>
    </row>
    <row r="18" spans="1:9" ht="16.5" x14ac:dyDescent="0.25">
      <c r="A18" s="14" t="s">
        <v>42</v>
      </c>
      <c r="B18" s="18" t="s">
        <v>43</v>
      </c>
      <c r="C18" s="17" t="s">
        <v>30</v>
      </c>
      <c r="D18" s="17">
        <v>5</v>
      </c>
      <c r="E18" s="17"/>
      <c r="F18" s="17"/>
      <c r="G18" s="17"/>
      <c r="H18" s="17"/>
      <c r="I18" s="17"/>
    </row>
    <row r="19" spans="1:9" ht="16.5" x14ac:dyDescent="0.25">
      <c r="A19" s="14" t="s">
        <v>44</v>
      </c>
      <c r="B19" s="17" t="s">
        <v>45</v>
      </c>
      <c r="C19" s="17" t="s">
        <v>12</v>
      </c>
      <c r="D19" s="17">
        <v>0.5</v>
      </c>
      <c r="E19" s="17"/>
      <c r="F19" s="17"/>
      <c r="G19" s="17"/>
      <c r="H19" s="17"/>
      <c r="I19" s="17"/>
    </row>
    <row r="20" spans="1:9" ht="16.5" x14ac:dyDescent="0.25">
      <c r="A20" s="14" t="s">
        <v>46</v>
      </c>
      <c r="B20" s="17" t="s">
        <v>47</v>
      </c>
      <c r="C20" s="17" t="s">
        <v>48</v>
      </c>
      <c r="D20" s="17">
        <v>2</v>
      </c>
      <c r="E20" s="17"/>
      <c r="F20" s="17"/>
      <c r="G20" s="17"/>
      <c r="H20" s="17"/>
      <c r="I20" s="17"/>
    </row>
    <row r="21" spans="1:9" ht="16.5" x14ac:dyDescent="0.25">
      <c r="A21" s="14" t="s">
        <v>49</v>
      </c>
      <c r="B21" s="18" t="s">
        <v>50</v>
      </c>
      <c r="C21" s="17" t="s">
        <v>12</v>
      </c>
      <c r="D21" s="17">
        <v>1.9</v>
      </c>
      <c r="E21" s="17"/>
      <c r="F21" s="17"/>
      <c r="G21" s="17"/>
      <c r="H21" s="17"/>
      <c r="I21" s="17"/>
    </row>
    <row r="22" spans="1:9" ht="16.5" x14ac:dyDescent="0.25">
      <c r="A22" s="14" t="s">
        <v>51</v>
      </c>
      <c r="B22" s="18" t="s">
        <v>52</v>
      </c>
      <c r="C22" s="17" t="s">
        <v>53</v>
      </c>
      <c r="D22" s="17">
        <v>2</v>
      </c>
      <c r="E22" s="17"/>
      <c r="F22" s="17"/>
      <c r="G22" s="17"/>
      <c r="H22" s="17"/>
      <c r="I22" s="17"/>
    </row>
    <row r="23" spans="1:9" ht="16.5" x14ac:dyDescent="0.25">
      <c r="A23" s="19"/>
      <c r="B23" s="17" t="s">
        <v>54</v>
      </c>
      <c r="C23" s="19"/>
      <c r="D23" s="17"/>
      <c r="E23" s="19"/>
      <c r="F23" s="19">
        <f>SUM(F5:F22)</f>
        <v>0</v>
      </c>
      <c r="G23" s="19"/>
      <c r="H23" s="19">
        <f>SUM(H5:H22)</f>
        <v>0</v>
      </c>
      <c r="I23" s="19"/>
    </row>
    <row r="24" spans="1:9" ht="16.5" x14ac:dyDescent="0.25">
      <c r="A24" s="20" t="s">
        <v>55</v>
      </c>
      <c r="B24" s="21"/>
      <c r="C24" s="21"/>
      <c r="D24" s="21"/>
      <c r="E24" s="21"/>
      <c r="F24" s="21"/>
      <c r="G24" s="21"/>
      <c r="H24" s="21"/>
      <c r="I24" s="22"/>
    </row>
    <row r="25" spans="1:9" ht="33" x14ac:dyDescent="0.25">
      <c r="A25" s="14" t="s">
        <v>56</v>
      </c>
      <c r="B25" s="18" t="s">
        <v>57</v>
      </c>
      <c r="C25" s="17" t="s">
        <v>27</v>
      </c>
      <c r="D25" s="17">
        <v>70</v>
      </c>
      <c r="E25" s="17"/>
      <c r="F25" s="17"/>
      <c r="G25" s="17"/>
      <c r="H25" s="17"/>
      <c r="I25" s="17"/>
    </row>
    <row r="26" spans="1:9" ht="16.5" x14ac:dyDescent="0.25">
      <c r="A26" s="14" t="s">
        <v>58</v>
      </c>
      <c r="B26" s="17" t="s">
        <v>59</v>
      </c>
      <c r="C26" s="17" t="s">
        <v>12</v>
      </c>
      <c r="D26" s="17">
        <v>9</v>
      </c>
      <c r="E26" s="17"/>
      <c r="F26" s="17"/>
      <c r="G26" s="17"/>
      <c r="H26" s="17"/>
      <c r="I26" s="17"/>
    </row>
    <row r="27" spans="1:9" ht="16.5" x14ac:dyDescent="0.25">
      <c r="A27" s="14" t="s">
        <v>60</v>
      </c>
      <c r="B27" s="17" t="s">
        <v>61</v>
      </c>
      <c r="C27" s="17" t="s">
        <v>27</v>
      </c>
      <c r="D27" s="17">
        <v>230</v>
      </c>
      <c r="E27" s="17"/>
      <c r="F27" s="17"/>
      <c r="G27" s="17"/>
      <c r="H27" s="17"/>
      <c r="I27" s="17"/>
    </row>
    <row r="28" spans="1:9" ht="16.5" x14ac:dyDescent="0.25">
      <c r="A28" s="14" t="s">
        <v>62</v>
      </c>
      <c r="B28" s="17" t="s">
        <v>63</v>
      </c>
      <c r="C28" s="17" t="s">
        <v>30</v>
      </c>
      <c r="D28" s="17">
        <v>120</v>
      </c>
      <c r="E28" s="17"/>
      <c r="F28" s="17"/>
      <c r="G28" s="17"/>
      <c r="H28" s="17"/>
      <c r="I28" s="17"/>
    </row>
    <row r="29" spans="1:9" ht="16.5" x14ac:dyDescent="0.25">
      <c r="A29" s="14" t="s">
        <v>64</v>
      </c>
      <c r="B29" s="17" t="s">
        <v>65</v>
      </c>
      <c r="C29" s="17" t="s">
        <v>30</v>
      </c>
      <c r="D29" s="17">
        <v>130</v>
      </c>
      <c r="E29" s="17"/>
      <c r="F29" s="17"/>
      <c r="G29" s="17"/>
      <c r="H29" s="17"/>
      <c r="I29" s="17"/>
    </row>
    <row r="30" spans="1:9" ht="16.5" x14ac:dyDescent="0.25">
      <c r="A30" s="17"/>
      <c r="B30" s="23" t="s">
        <v>66</v>
      </c>
      <c r="C30" s="17"/>
      <c r="D30" s="17"/>
      <c r="E30" s="17"/>
      <c r="F30" s="24">
        <f>SUM(F25:F29)</f>
        <v>0</v>
      </c>
      <c r="G30" s="24"/>
      <c r="H30" s="24">
        <f>SUM(H25:H29)</f>
        <v>0</v>
      </c>
      <c r="I30" s="24">
        <f>SUM(F30:H30)</f>
        <v>0</v>
      </c>
    </row>
    <row r="31" spans="1:9" ht="16.5" x14ac:dyDescent="0.25">
      <c r="A31" s="20" t="s">
        <v>67</v>
      </c>
      <c r="B31" s="21"/>
      <c r="C31" s="21"/>
      <c r="D31" s="21"/>
      <c r="E31" s="21"/>
      <c r="F31" s="21"/>
      <c r="G31" s="21"/>
      <c r="H31" s="21"/>
      <c r="I31" s="22"/>
    </row>
    <row r="32" spans="1:9" ht="16.5" x14ac:dyDescent="0.25">
      <c r="A32" s="25" t="s">
        <v>68</v>
      </c>
      <c r="B32" s="18" t="s">
        <v>69</v>
      </c>
      <c r="C32" s="17" t="s">
        <v>27</v>
      </c>
      <c r="D32" s="17">
        <v>22</v>
      </c>
      <c r="E32" s="17"/>
      <c r="F32" s="17"/>
      <c r="G32" s="17"/>
      <c r="H32" s="17"/>
      <c r="I32" s="17"/>
    </row>
    <row r="33" spans="1:9" ht="16.5" x14ac:dyDescent="0.25">
      <c r="A33" s="25" t="s">
        <v>70</v>
      </c>
      <c r="B33" s="18" t="s">
        <v>71</v>
      </c>
      <c r="C33" s="17" t="s">
        <v>48</v>
      </c>
      <c r="D33" s="17">
        <v>1</v>
      </c>
      <c r="E33" s="17"/>
      <c r="F33" s="17"/>
      <c r="G33" s="17"/>
      <c r="H33" s="17"/>
      <c r="I33" s="17"/>
    </row>
    <row r="34" spans="1:9" ht="16.5" x14ac:dyDescent="0.25">
      <c r="A34" s="25" t="s">
        <v>72</v>
      </c>
      <c r="B34" s="18" t="s">
        <v>73</v>
      </c>
      <c r="C34" s="17" t="s">
        <v>48</v>
      </c>
      <c r="D34" s="17">
        <v>2</v>
      </c>
      <c r="E34" s="17"/>
      <c r="F34" s="17"/>
      <c r="G34" s="17"/>
      <c r="H34" s="17"/>
      <c r="I34" s="17"/>
    </row>
    <row r="35" spans="1:9" ht="16.5" x14ac:dyDescent="0.25">
      <c r="A35" s="25" t="s">
        <v>74</v>
      </c>
      <c r="B35" s="17"/>
      <c r="C35" s="17"/>
      <c r="D35" s="17"/>
      <c r="E35" s="17"/>
      <c r="F35" s="17"/>
      <c r="G35" s="17"/>
      <c r="H35" s="17"/>
      <c r="I35" s="17"/>
    </row>
    <row r="36" spans="1:9" ht="16.5" x14ac:dyDescent="0.25">
      <c r="A36" s="17"/>
      <c r="B36" s="17" t="s">
        <v>75</v>
      </c>
      <c r="C36" s="17"/>
      <c r="D36" s="17"/>
      <c r="E36" s="17"/>
      <c r="F36" s="24">
        <f>SUM(F32:F35)</f>
        <v>0</v>
      </c>
      <c r="G36" s="24"/>
      <c r="H36" s="24">
        <f>SUM(H32:H35)</f>
        <v>0</v>
      </c>
      <c r="I36" s="24">
        <f>SUM(F36:H36)</f>
        <v>0</v>
      </c>
    </row>
    <row r="37" spans="1:9" ht="16.5" x14ac:dyDescent="0.25">
      <c r="A37" s="20" t="s">
        <v>76</v>
      </c>
      <c r="B37" s="21"/>
      <c r="C37" s="21"/>
      <c r="D37" s="21"/>
      <c r="E37" s="21"/>
      <c r="F37" s="21"/>
      <c r="G37" s="21"/>
      <c r="H37" s="21"/>
      <c r="I37" s="22"/>
    </row>
    <row r="38" spans="1:9" ht="16.5" x14ac:dyDescent="0.25">
      <c r="A38" s="14" t="s">
        <v>77</v>
      </c>
      <c r="B38" s="17" t="s">
        <v>78</v>
      </c>
      <c r="C38" s="17" t="s">
        <v>27</v>
      </c>
      <c r="D38" s="17">
        <v>500</v>
      </c>
      <c r="E38" s="17"/>
      <c r="F38" s="17"/>
      <c r="G38" s="17"/>
      <c r="H38" s="17"/>
      <c r="I38" s="17"/>
    </row>
    <row r="39" spans="1:9" ht="16.5" x14ac:dyDescent="0.25">
      <c r="A39" s="14" t="s">
        <v>79</v>
      </c>
      <c r="B39" s="17" t="s">
        <v>80</v>
      </c>
      <c r="C39" s="17" t="s">
        <v>48</v>
      </c>
      <c r="D39" s="17">
        <v>16</v>
      </c>
      <c r="E39" s="17"/>
      <c r="F39" s="17"/>
      <c r="G39" s="17"/>
      <c r="H39" s="17"/>
      <c r="I39" s="17"/>
    </row>
    <row r="40" spans="1:9" ht="16.5" x14ac:dyDescent="0.25">
      <c r="A40" s="14" t="s">
        <v>81</v>
      </c>
      <c r="B40" s="18" t="s">
        <v>82</v>
      </c>
      <c r="C40" s="17" t="s">
        <v>48</v>
      </c>
      <c r="D40" s="17">
        <v>15</v>
      </c>
      <c r="E40" s="17"/>
      <c r="F40" s="17"/>
      <c r="G40" s="17"/>
      <c r="H40" s="17"/>
      <c r="I40" s="17"/>
    </row>
    <row r="41" spans="1:9" ht="16.5" x14ac:dyDescent="0.25">
      <c r="A41" s="14" t="s">
        <v>83</v>
      </c>
      <c r="B41" s="17" t="s">
        <v>84</v>
      </c>
      <c r="C41" s="17" t="s">
        <v>48</v>
      </c>
      <c r="D41" s="17">
        <v>31</v>
      </c>
      <c r="E41" s="17"/>
      <c r="F41" s="17"/>
      <c r="G41" s="17"/>
      <c r="H41" s="17"/>
      <c r="I41" s="17"/>
    </row>
    <row r="42" spans="1:9" ht="16.5" x14ac:dyDescent="0.25">
      <c r="A42" s="14" t="s">
        <v>85</v>
      </c>
      <c r="B42" s="17" t="s">
        <v>86</v>
      </c>
      <c r="C42" s="17" t="s">
        <v>27</v>
      </c>
      <c r="D42" s="17">
        <v>30</v>
      </c>
      <c r="E42" s="17"/>
      <c r="F42" s="17"/>
      <c r="G42" s="17"/>
      <c r="H42" s="17"/>
      <c r="I42" s="17"/>
    </row>
    <row r="43" spans="1:9" ht="16.5" x14ac:dyDescent="0.25">
      <c r="A43" s="14" t="s">
        <v>87</v>
      </c>
      <c r="B43" s="17" t="s">
        <v>88</v>
      </c>
      <c r="C43" s="17" t="s">
        <v>48</v>
      </c>
      <c r="D43" s="17">
        <v>250</v>
      </c>
      <c r="E43" s="17"/>
      <c r="F43" s="17"/>
      <c r="G43" s="17"/>
      <c r="H43" s="17"/>
      <c r="I43" s="17"/>
    </row>
    <row r="44" spans="1:9" ht="16.5" x14ac:dyDescent="0.25">
      <c r="A44" s="14" t="s">
        <v>89</v>
      </c>
      <c r="B44" s="17" t="s">
        <v>90</v>
      </c>
      <c r="C44" s="17" t="s">
        <v>91</v>
      </c>
      <c r="D44" s="17">
        <v>12.5</v>
      </c>
      <c r="E44" s="17"/>
      <c r="F44" s="17"/>
      <c r="G44" s="17"/>
      <c r="H44" s="17"/>
      <c r="I44" s="17"/>
    </row>
    <row r="45" spans="1:9" ht="16.5" x14ac:dyDescent="0.25">
      <c r="A45" s="14" t="s">
        <v>92</v>
      </c>
      <c r="B45" s="17" t="s">
        <v>93</v>
      </c>
      <c r="C45" s="17" t="s">
        <v>48</v>
      </c>
      <c r="D45" s="17">
        <v>90</v>
      </c>
      <c r="E45" s="17"/>
      <c r="F45" s="17"/>
      <c r="G45" s="17"/>
      <c r="H45" s="17"/>
      <c r="I45" s="17"/>
    </row>
    <row r="46" spans="1:9" ht="33" x14ac:dyDescent="0.25">
      <c r="A46" s="14" t="s">
        <v>94</v>
      </c>
      <c r="B46" s="18" t="s">
        <v>95</v>
      </c>
      <c r="C46" s="17" t="s">
        <v>27</v>
      </c>
      <c r="D46" s="17">
        <v>300</v>
      </c>
      <c r="E46" s="17"/>
      <c r="F46" s="17"/>
      <c r="G46" s="17"/>
      <c r="H46" s="17"/>
      <c r="I46" s="17"/>
    </row>
    <row r="47" spans="1:9" ht="16.5" x14ac:dyDescent="0.25">
      <c r="A47" s="17"/>
      <c r="B47" s="17" t="s">
        <v>96</v>
      </c>
      <c r="C47" s="17"/>
      <c r="D47" s="17"/>
      <c r="E47" s="17"/>
      <c r="F47" s="24">
        <f>SUM(F38:F46)</f>
        <v>0</v>
      </c>
      <c r="G47" s="24"/>
      <c r="H47" s="24">
        <f>SUM(H38:H46)</f>
        <v>0</v>
      </c>
      <c r="I47" s="24">
        <f>SUM(F47:H47)</f>
        <v>0</v>
      </c>
    </row>
    <row r="48" spans="1:9" ht="16.5" x14ac:dyDescent="0.25">
      <c r="A48" s="20" t="s">
        <v>97</v>
      </c>
      <c r="B48" s="21"/>
      <c r="C48" s="21"/>
      <c r="D48" s="21"/>
      <c r="E48" s="21"/>
      <c r="F48" s="21"/>
      <c r="G48" s="21"/>
      <c r="H48" s="21"/>
      <c r="I48" s="22"/>
    </row>
    <row r="49" spans="1:9" ht="16.5" x14ac:dyDescent="0.25">
      <c r="A49" s="14" t="s">
        <v>98</v>
      </c>
      <c r="B49" s="18" t="s">
        <v>99</v>
      </c>
      <c r="C49" s="17" t="s">
        <v>12</v>
      </c>
      <c r="D49" s="17">
        <v>0.9</v>
      </c>
      <c r="E49" s="17"/>
      <c r="F49" s="17"/>
      <c r="G49" s="17"/>
      <c r="H49" s="17"/>
      <c r="I49" s="17"/>
    </row>
    <row r="50" spans="1:9" ht="16.5" x14ac:dyDescent="0.25">
      <c r="A50" s="14" t="s">
        <v>100</v>
      </c>
      <c r="B50" s="17" t="s">
        <v>101</v>
      </c>
      <c r="C50" s="17" t="s">
        <v>12</v>
      </c>
      <c r="D50" s="17">
        <v>3</v>
      </c>
      <c r="E50" s="17"/>
      <c r="F50" s="17"/>
      <c r="G50" s="17"/>
      <c r="H50" s="17"/>
      <c r="I50" s="17"/>
    </row>
    <row r="51" spans="1:9" ht="16.5" x14ac:dyDescent="0.25">
      <c r="A51" s="14" t="s">
        <v>102</v>
      </c>
      <c r="B51" s="18" t="s">
        <v>103</v>
      </c>
      <c r="C51" s="17" t="s">
        <v>30</v>
      </c>
      <c r="D51" s="17">
        <v>50</v>
      </c>
      <c r="E51" s="17"/>
      <c r="F51" s="17"/>
      <c r="G51" s="17"/>
      <c r="H51" s="17"/>
      <c r="I51" s="17"/>
    </row>
    <row r="52" spans="1:9" ht="16.5" x14ac:dyDescent="0.25">
      <c r="A52" s="14" t="s">
        <v>104</v>
      </c>
      <c r="B52" s="18" t="s">
        <v>105</v>
      </c>
      <c r="C52" s="17" t="s">
        <v>48</v>
      </c>
      <c r="D52" s="17">
        <v>1</v>
      </c>
      <c r="E52" s="17"/>
      <c r="F52" s="17"/>
      <c r="G52" s="17"/>
      <c r="H52" s="17"/>
      <c r="I52" s="17"/>
    </row>
    <row r="53" spans="1:9" ht="16.5" x14ac:dyDescent="0.25">
      <c r="A53" s="14" t="s">
        <v>106</v>
      </c>
      <c r="B53" s="17" t="s">
        <v>107</v>
      </c>
      <c r="C53" s="17" t="s">
        <v>27</v>
      </c>
      <c r="D53" s="17">
        <v>16</v>
      </c>
      <c r="E53" s="17"/>
      <c r="F53" s="17"/>
      <c r="G53" s="17"/>
      <c r="H53" s="17"/>
      <c r="I53" s="17"/>
    </row>
    <row r="54" spans="1:9" ht="16.5" x14ac:dyDescent="0.25">
      <c r="A54" s="14" t="s">
        <v>108</v>
      </c>
      <c r="B54" s="17" t="s">
        <v>109</v>
      </c>
      <c r="C54" s="17" t="s">
        <v>48</v>
      </c>
      <c r="D54" s="17">
        <v>1</v>
      </c>
      <c r="E54" s="17">
        <v>200000</v>
      </c>
      <c r="F54" s="17">
        <f t="shared" ref="F54" si="0">D54*E54</f>
        <v>200000</v>
      </c>
      <c r="G54" s="17"/>
      <c r="H54" s="17"/>
      <c r="I54" s="17"/>
    </row>
    <row r="55" spans="1:9" ht="16.5" x14ac:dyDescent="0.25">
      <c r="A55" s="14" t="s">
        <v>110</v>
      </c>
      <c r="B55" s="17" t="s">
        <v>111</v>
      </c>
      <c r="C55" s="17" t="s">
        <v>48</v>
      </c>
      <c r="D55" s="17">
        <v>2</v>
      </c>
      <c r="E55" s="17"/>
      <c r="F55" s="17"/>
      <c r="G55" s="17"/>
      <c r="H55" s="17"/>
      <c r="I55" s="17"/>
    </row>
    <row r="56" spans="1:9" ht="16.5" x14ac:dyDescent="0.25">
      <c r="A56" s="17"/>
      <c r="B56" s="17" t="s">
        <v>112</v>
      </c>
      <c r="C56" s="17"/>
      <c r="D56" s="17"/>
      <c r="E56" s="17"/>
      <c r="F56" s="24">
        <f>SUM(F49:F55)</f>
        <v>200000</v>
      </c>
      <c r="G56" s="24"/>
      <c r="H56" s="24"/>
      <c r="I56" s="24">
        <f>SUM(F56:H56)</f>
        <v>200000</v>
      </c>
    </row>
    <row r="57" spans="1:9" ht="16.5" x14ac:dyDescent="0.25">
      <c r="A57" s="20" t="s">
        <v>113</v>
      </c>
      <c r="B57" s="21"/>
      <c r="C57" s="21"/>
      <c r="D57" s="21"/>
      <c r="E57" s="21"/>
      <c r="F57" s="21"/>
      <c r="G57" s="21"/>
      <c r="H57" s="21"/>
      <c r="I57" s="22"/>
    </row>
    <row r="58" spans="1:9" ht="16.5" x14ac:dyDescent="0.25">
      <c r="A58" s="14" t="s">
        <v>114</v>
      </c>
      <c r="B58" s="17" t="s">
        <v>115</v>
      </c>
      <c r="C58" s="17" t="s">
        <v>12</v>
      </c>
      <c r="D58" s="17">
        <v>24</v>
      </c>
      <c r="E58" s="17"/>
      <c r="F58" s="17"/>
      <c r="G58" s="17"/>
      <c r="H58" s="17"/>
      <c r="I58" s="17"/>
    </row>
    <row r="59" spans="1:9" ht="16.5" x14ac:dyDescent="0.25">
      <c r="A59" s="14" t="s">
        <v>116</v>
      </c>
      <c r="B59" s="17" t="s">
        <v>117</v>
      </c>
      <c r="C59" s="17" t="s">
        <v>118</v>
      </c>
      <c r="D59" s="17">
        <v>3</v>
      </c>
      <c r="E59" s="17"/>
      <c r="F59" s="17"/>
      <c r="G59" s="17">
        <v>20000</v>
      </c>
      <c r="H59" s="17">
        <f>D59*G59</f>
        <v>60000</v>
      </c>
      <c r="I59" s="17"/>
    </row>
    <row r="60" spans="1:9" ht="16.5" x14ac:dyDescent="0.25">
      <c r="A60" s="14" t="s">
        <v>119</v>
      </c>
      <c r="B60" s="17" t="s">
        <v>21</v>
      </c>
      <c r="C60" s="17" t="s">
        <v>118</v>
      </c>
      <c r="D60" s="17">
        <v>1</v>
      </c>
      <c r="E60" s="17"/>
      <c r="F60" s="17"/>
      <c r="G60" s="17"/>
      <c r="H60" s="17"/>
      <c r="I60" s="17"/>
    </row>
    <row r="61" spans="1:9" ht="16.5" x14ac:dyDescent="0.25">
      <c r="A61" s="17"/>
      <c r="B61" s="17" t="s">
        <v>120</v>
      </c>
      <c r="C61" s="17"/>
      <c r="D61" s="17"/>
      <c r="E61" s="17"/>
      <c r="F61" s="24">
        <v>0</v>
      </c>
      <c r="G61" s="24"/>
      <c r="H61" s="24">
        <f>SUM(H58:H60)</f>
        <v>60000</v>
      </c>
      <c r="I61" s="24">
        <f>SUM(F61:H61)</f>
        <v>60000</v>
      </c>
    </row>
    <row r="62" spans="1:9" ht="16.5" x14ac:dyDescent="0.25">
      <c r="A62" s="20" t="s">
        <v>121</v>
      </c>
      <c r="B62" s="26"/>
      <c r="C62" s="26"/>
      <c r="D62" s="26"/>
      <c r="E62" s="26"/>
      <c r="F62" s="26"/>
      <c r="G62" s="26"/>
      <c r="H62" s="26"/>
      <c r="I62" s="27"/>
    </row>
    <row r="63" spans="1:9" ht="16.5" x14ac:dyDescent="0.25">
      <c r="A63" s="14" t="s">
        <v>122</v>
      </c>
      <c r="B63" s="17" t="s">
        <v>123</v>
      </c>
      <c r="C63" s="17" t="s">
        <v>48</v>
      </c>
      <c r="D63" s="17">
        <v>300</v>
      </c>
      <c r="E63" s="17"/>
      <c r="F63" s="17"/>
      <c r="G63" s="17"/>
      <c r="H63" s="17"/>
      <c r="I63" s="17"/>
    </row>
    <row r="64" spans="1:9" ht="16.5" x14ac:dyDescent="0.25">
      <c r="A64" s="14" t="s">
        <v>124</v>
      </c>
      <c r="B64" s="17" t="s">
        <v>125</v>
      </c>
      <c r="C64" s="17" t="s">
        <v>48</v>
      </c>
      <c r="D64" s="17">
        <v>100</v>
      </c>
      <c r="E64" s="17"/>
      <c r="F64" s="17"/>
      <c r="G64" s="17"/>
      <c r="H64" s="17"/>
      <c r="I64" s="17"/>
    </row>
    <row r="65" spans="1:9" ht="16.5" x14ac:dyDescent="0.25">
      <c r="A65" s="14" t="s">
        <v>126</v>
      </c>
      <c r="B65" s="17" t="s">
        <v>127</v>
      </c>
      <c r="C65" s="17" t="s">
        <v>91</v>
      </c>
      <c r="D65" s="17">
        <v>100</v>
      </c>
      <c r="E65" s="17"/>
      <c r="F65" s="17"/>
      <c r="G65" s="17"/>
      <c r="H65" s="17"/>
      <c r="I65" s="17"/>
    </row>
    <row r="66" spans="1:9" ht="16.5" x14ac:dyDescent="0.25">
      <c r="A66" s="14" t="s">
        <v>128</v>
      </c>
      <c r="B66" s="17" t="s">
        <v>129</v>
      </c>
      <c r="C66" s="17" t="s">
        <v>48</v>
      </c>
      <c r="D66" s="17">
        <v>1</v>
      </c>
      <c r="E66" s="17"/>
      <c r="F66" s="17"/>
      <c r="G66" s="17"/>
      <c r="H66" s="17"/>
      <c r="I66" s="17"/>
    </row>
    <row r="67" spans="1:9" ht="16.5" x14ac:dyDescent="0.25">
      <c r="A67" s="14" t="s">
        <v>130</v>
      </c>
      <c r="B67" s="17" t="s">
        <v>131</v>
      </c>
      <c r="C67" s="17" t="s">
        <v>12</v>
      </c>
      <c r="D67" s="17">
        <v>25</v>
      </c>
      <c r="E67" s="17"/>
      <c r="F67" s="17"/>
      <c r="G67" s="17"/>
      <c r="H67" s="17"/>
      <c r="I67" s="17"/>
    </row>
    <row r="68" spans="1:9" ht="16.5" x14ac:dyDescent="0.25">
      <c r="A68" s="14" t="s">
        <v>132</v>
      </c>
      <c r="B68" s="17" t="s">
        <v>133</v>
      </c>
      <c r="C68" s="17" t="s">
        <v>12</v>
      </c>
      <c r="D68" s="17">
        <v>16</v>
      </c>
      <c r="E68" s="17"/>
      <c r="F68" s="17"/>
      <c r="G68" s="17"/>
      <c r="H68" s="17"/>
      <c r="I68" s="17"/>
    </row>
    <row r="69" spans="1:9" ht="16.5" x14ac:dyDescent="0.25">
      <c r="A69" s="17"/>
      <c r="B69" s="17" t="s">
        <v>134</v>
      </c>
      <c r="C69" s="17"/>
      <c r="D69" s="17"/>
      <c r="E69" s="17"/>
      <c r="F69" s="24"/>
      <c r="G69" s="24"/>
      <c r="H69" s="24">
        <v>0</v>
      </c>
      <c r="I69" s="24">
        <f>SUM(F69:H69)</f>
        <v>0</v>
      </c>
    </row>
    <row r="70" spans="1:9" ht="16.5" x14ac:dyDescent="0.25">
      <c r="A70" s="17"/>
      <c r="B70" s="28" t="s">
        <v>135</v>
      </c>
      <c r="C70" s="28" t="s">
        <v>136</v>
      </c>
      <c r="D70" s="28"/>
      <c r="E70" s="28"/>
      <c r="F70" s="28">
        <f>F23+F30+F36+F47+F56+F61</f>
        <v>200000</v>
      </c>
      <c r="G70" s="28"/>
      <c r="H70" s="28">
        <f>H23+H30+H36+H47+H56+H61</f>
        <v>60000</v>
      </c>
      <c r="I70" s="28">
        <f>SUM(C70:H70)</f>
        <v>260000</v>
      </c>
    </row>
    <row r="71" spans="1:9" ht="16.5" x14ac:dyDescent="0.25">
      <c r="A71" s="17"/>
      <c r="B71" s="17" t="s">
        <v>137</v>
      </c>
      <c r="C71" s="23" t="s">
        <v>136</v>
      </c>
      <c r="D71" s="17"/>
      <c r="E71" s="17"/>
      <c r="F71" s="17"/>
      <c r="G71" s="17"/>
      <c r="H71" s="17"/>
      <c r="I71" s="17"/>
    </row>
    <row r="72" spans="1:9" ht="16.5" x14ac:dyDescent="0.25">
      <c r="A72" s="17"/>
      <c r="B72" s="17" t="s">
        <v>138</v>
      </c>
      <c r="C72" s="23" t="s">
        <v>136</v>
      </c>
      <c r="D72" s="17"/>
      <c r="E72" s="17"/>
      <c r="F72" s="17"/>
      <c r="G72" s="17"/>
      <c r="H72" s="17"/>
      <c r="I72" s="17"/>
    </row>
    <row r="73" spans="1:9" ht="16.5" x14ac:dyDescent="0.25">
      <c r="A73" s="17"/>
      <c r="B73" s="17" t="s">
        <v>139</v>
      </c>
      <c r="C73" s="23" t="s">
        <v>136</v>
      </c>
      <c r="D73" s="17"/>
      <c r="E73" s="17"/>
      <c r="F73" s="17"/>
      <c r="G73" s="17"/>
      <c r="H73" s="17"/>
      <c r="I73" s="17"/>
    </row>
    <row r="74" spans="1:9" ht="16.5" x14ac:dyDescent="0.25">
      <c r="A74" s="17"/>
      <c r="B74" s="28" t="s">
        <v>140</v>
      </c>
      <c r="C74" s="28" t="s">
        <v>136</v>
      </c>
      <c r="D74" s="29"/>
      <c r="E74" s="29"/>
      <c r="F74" s="28"/>
      <c r="G74" s="28"/>
      <c r="H74" s="28"/>
      <c r="I74" s="28"/>
    </row>
    <row r="75" spans="1:9" ht="17.25" x14ac:dyDescent="0.3">
      <c r="A75" s="1"/>
      <c r="B75" s="1"/>
      <c r="C75" s="1"/>
      <c r="D75" s="1"/>
      <c r="E75" s="1"/>
      <c r="F75" s="1"/>
      <c r="G75" s="1"/>
      <c r="H75" s="1"/>
      <c r="I75" s="1"/>
    </row>
  </sheetData>
  <mergeCells count="12">
    <mergeCell ref="A62:I62"/>
    <mergeCell ref="A4:I4"/>
    <mergeCell ref="A24:I24"/>
    <mergeCell ref="A31:I31"/>
    <mergeCell ref="A37:I37"/>
    <mergeCell ref="A48:I48"/>
    <mergeCell ref="A57:I57"/>
    <mergeCell ref="A2:A3"/>
    <mergeCell ref="B2:B3"/>
    <mergeCell ref="C2:F2"/>
    <mergeCell ref="G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2022-05-01T12:01:41Z</dcterms:modified>
</cp:coreProperties>
</file>